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<sst xmlns="http://schemas.openxmlformats.org/spreadsheetml/2006/main" count="49" uniqueCount="34">
  <si>
    <t xml:space="preserve">Załącznik nr 1- część 1 do ZAOP.261.1.2026</t>
  </si>
  <si>
    <t xml:space="preserve">Część nr 1 – wyposażenie socjalno-bytowe</t>
  </si>
  <si>
    <t xml:space="preserve">Lp</t>
  </si>
  <si>
    <t xml:space="preserve">Nazwa przedmiotu zamówienia</t>
  </si>
  <si>
    <t xml:space="preserve">Numer katalogowy oferowanego produktu</t>
  </si>
  <si>
    <t xml:space="preserve">Producent oferowanego produktu</t>
  </si>
  <si>
    <t xml:space="preserve">Opakowanie</t>
  </si>
  <si>
    <t xml:space="preserve">J.m.</t>
  </si>
  <si>
    <t xml:space="preserve"> Ilość</t>
  </si>
  <si>
    <t xml:space="preserve">Cena jednostkowa netto</t>
  </si>
  <si>
    <t xml:space="preserve">Stawka podatku VAT</t>
  </si>
  <si>
    <t xml:space="preserve">Cena jednostkowa brutto</t>
  </si>
  <si>
    <t xml:space="preserve">Wartość netto</t>
  </si>
  <si>
    <t xml:space="preserve">Wartość podatku VAT</t>
  </si>
  <si>
    <t xml:space="preserve">Wartość brutto</t>
  </si>
  <si>
    <t xml:space="preserve">podać</t>
  </si>
  <si>
    <t xml:space="preserve">Iloczyn kolumn 7 i 8</t>
  </si>
  <si>
    <t xml:space="preserve">Iloczyn kolumn 9 i 11</t>
  </si>
  <si>
    <t xml:space="preserve">Suma kolumn 11 i 12 </t>
  </si>
  <si>
    <t xml:space="preserve">Czajnik elektryczny</t>
  </si>
  <si>
    <t xml:space="preserve">szt.</t>
  </si>
  <si>
    <t xml:space="preserve">Ekspres do kawy</t>
  </si>
  <si>
    <t xml:space="preserve">Kuchenka elektryczna 1-stanowiskowa</t>
  </si>
  <si>
    <t xml:space="preserve">Kuchenka mikrofalowa</t>
  </si>
  <si>
    <t xml:space="preserve">Lodówka</t>
  </si>
  <si>
    <t xml:space="preserve">Pojemnik na odpady komunalne 120 l</t>
  </si>
  <si>
    <t xml:space="preserve">Pojemnik na odpady komunalne 20-30 l</t>
  </si>
  <si>
    <t xml:space="preserve">Zestaw koszy do segregacji odpadów</t>
  </si>
  <si>
    <t xml:space="preserve">Pojemniki na odpady segregowane</t>
  </si>
  <si>
    <t xml:space="preserve">Pojemnik na odpady medyczne 60 L</t>
  </si>
  <si>
    <t xml:space="preserve">Suszarka do naczyń</t>
  </si>
  <si>
    <t xml:space="preserve">Zestaw telefoniczny</t>
  </si>
  <si>
    <t xml:space="preserve">Razem:</t>
  </si>
  <si>
    <t xml:space="preserve">Podmiot uczestniczący w szacowaniu wartości zamówienia (nazwa i adres)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</si>
</sst>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zł&quot;_-;\-* #,##0.00&quot; zł&quot;_-;_-* \-??&quot; zł&quot;_-;_-@_-"/>
    <numFmt numFmtId="166" formatCode="0.00"/>
    <numFmt numFmtId="167" formatCode="0%"/>
    <numFmt numFmtId="168" formatCode="#,##0.00&quot; zł&quot;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8000"/>
      <name val="Czcionka tekstu podstawowego"/>
      <family val="2"/>
      <charset val="238"/>
    </font>
    <font>
      <u val="single"/>
      <sz val="10"/>
      <color rgb="FF0000FF"/>
      <name val="Arial"/>
      <family val="2"/>
      <charset val="238"/>
    </font>
    <font>
      <u val="single"/>
      <sz val="11"/>
      <color rgb="FF0066CC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0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b val="true"/>
      <sz val="9"/>
      <name val="Calibri"/>
      <family val="2"/>
      <charset val="238"/>
    </font>
    <font>
      <sz val="9"/>
      <color rgb="FF000000"/>
      <name val="Arial Narrow"/>
      <family val="2"/>
      <charset val="1"/>
    </font>
    <font>
      <sz val="9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9"/>
      <color rgb="FFFF0000"/>
      <name val="Calibri"/>
      <family val="2"/>
      <charset val="238"/>
    </font>
    <font>
      <b val="true"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1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4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3" borderId="2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2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5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3" borderId="3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3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3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2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6" fillId="0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5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3" borderId="0" xfId="24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3" fillId="3" borderId="0" xfId="3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7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obry 2" xfId="20"/>
    <cellStyle name="Hiperłącze 2" xfId="21"/>
    <cellStyle name="Hiperłącze 2 2" xfId="22"/>
    <cellStyle name="Normal_Sheet1" xfId="23"/>
    <cellStyle name="Normalny 2" xfId="24"/>
    <cellStyle name="Normalny 2 2" xfId="25"/>
    <cellStyle name="Normalny 2 2 2" xfId="26"/>
    <cellStyle name="Normalny 2 3" xfId="27"/>
    <cellStyle name="Normalny 2 4" xfId="28"/>
    <cellStyle name="Normalny 3" xfId="29"/>
    <cellStyle name="Normalny 3 2" xfId="30"/>
    <cellStyle name="Normalny 4" xfId="31"/>
    <cellStyle name="Normalny 5" xfId="32"/>
    <cellStyle name="Normalny 6" xfId="33"/>
    <cellStyle name="Normalny 7" xfId="34"/>
    <cellStyle name="Walutowy 10" xfId="35"/>
    <cellStyle name="Walutowy 10 2" xfId="36"/>
    <cellStyle name="Walutowy 10 3" xfId="37"/>
    <cellStyle name="Walutowy 11" xfId="38"/>
    <cellStyle name="Walutowy 11 2" xfId="39"/>
    <cellStyle name="Walutowy 12" xfId="40"/>
    <cellStyle name="Walutowy 12 2" xfId="41"/>
    <cellStyle name="Walutowy 13" xfId="42"/>
    <cellStyle name="Walutowy 14" xfId="43"/>
    <cellStyle name="Walutowy 15" xfId="44"/>
    <cellStyle name="Walutowy 16" xfId="45"/>
    <cellStyle name="Walutowy 2" xfId="46"/>
    <cellStyle name="Walutowy 2 2" xfId="47"/>
    <cellStyle name="Walutowy 2 2 2" xfId="48"/>
    <cellStyle name="Walutowy 2 2 2 2" xfId="49"/>
    <cellStyle name="Walutowy 2 2 2 3" xfId="50"/>
    <cellStyle name="Walutowy 2 2 3" xfId="51"/>
    <cellStyle name="Walutowy 2 2 4" xfId="52"/>
    <cellStyle name="Walutowy 2 3" xfId="53"/>
    <cellStyle name="Walutowy 2 3 2" xfId="54"/>
    <cellStyle name="Walutowy 2 3 2 2" xfId="55"/>
    <cellStyle name="Walutowy 2 3 3" xfId="56"/>
    <cellStyle name="Walutowy 2 3 4" xfId="57"/>
    <cellStyle name="Walutowy 2 4" xfId="58"/>
    <cellStyle name="Walutowy 2 4 2" xfId="59"/>
    <cellStyle name="Walutowy 2 4 3" xfId="60"/>
    <cellStyle name="Walutowy 2 5" xfId="61"/>
    <cellStyle name="Walutowy 2 5 2" xfId="62"/>
    <cellStyle name="Walutowy 2 5 3" xfId="63"/>
    <cellStyle name="Walutowy 2 6" xfId="64"/>
    <cellStyle name="Walutowy 2 7" xfId="65"/>
    <cellStyle name="Walutowy 2 8" xfId="66"/>
    <cellStyle name="Walutowy 3" xfId="67"/>
    <cellStyle name="Walutowy 3 2" xfId="68"/>
    <cellStyle name="Walutowy 3 2 2" xfId="69"/>
    <cellStyle name="Walutowy 3 2 2 2" xfId="70"/>
    <cellStyle name="Walutowy 3 2 2 3" xfId="71"/>
    <cellStyle name="Walutowy 3 2 3" xfId="72"/>
    <cellStyle name="Walutowy 3 2 4" xfId="73"/>
    <cellStyle name="Walutowy 3 3" xfId="74"/>
    <cellStyle name="Walutowy 3 3 2" xfId="75"/>
    <cellStyle name="Walutowy 3 3 2 2" xfId="76"/>
    <cellStyle name="Walutowy 3 3 3" xfId="77"/>
    <cellStyle name="Walutowy 3 3 4" xfId="78"/>
    <cellStyle name="Walutowy 3 4" xfId="79"/>
    <cellStyle name="Walutowy 3 4 2" xfId="80"/>
    <cellStyle name="Walutowy 3 4 3" xfId="81"/>
    <cellStyle name="Walutowy 3 5" xfId="82"/>
    <cellStyle name="Walutowy 3 5 2" xfId="83"/>
    <cellStyle name="Walutowy 3 5 3" xfId="84"/>
    <cellStyle name="Walutowy 3 6" xfId="85"/>
    <cellStyle name="Walutowy 3 7" xfId="86"/>
    <cellStyle name="Walutowy 3 8" xfId="87"/>
    <cellStyle name="Walutowy 4" xfId="88"/>
    <cellStyle name="Walutowy 4 2" xfId="89"/>
    <cellStyle name="Walutowy 4 2 2" xfId="90"/>
    <cellStyle name="Walutowy 4 3" xfId="91"/>
    <cellStyle name="Walutowy 4 4" xfId="92"/>
    <cellStyle name="Walutowy 4 5" xfId="93"/>
    <cellStyle name="Walutowy 4 6" xfId="94"/>
    <cellStyle name="Walutowy 4 7" xfId="95"/>
    <cellStyle name="Walutowy 4 8" xfId="96"/>
    <cellStyle name="Walutowy 5" xfId="97"/>
    <cellStyle name="Walutowy 5 2" xfId="98"/>
    <cellStyle name="Walutowy 5 3" xfId="99"/>
    <cellStyle name="Walutowy 5 4" xfId="100"/>
    <cellStyle name="Walutowy 5 5" xfId="101"/>
    <cellStyle name="Walutowy 5 6" xfId="102"/>
    <cellStyle name="Walutowy 6" xfId="103"/>
    <cellStyle name="Walutowy 6 2" xfId="104"/>
    <cellStyle name="Walutowy 6 3" xfId="105"/>
    <cellStyle name="Walutowy 6 4" xfId="106"/>
    <cellStyle name="Walutowy 7" xfId="107"/>
    <cellStyle name="Walutowy 7 2" xfId="108"/>
    <cellStyle name="Walutowy 7 3" xfId="109"/>
    <cellStyle name="Walutowy 8" xfId="110"/>
    <cellStyle name="Walutowy 8 2" xfId="111"/>
    <cellStyle name="Walutowy 8 3" xfId="112"/>
    <cellStyle name="Walutowy 9" xfId="113"/>
    <cellStyle name="Walutowy 9 2" xfId="114"/>
    <cellStyle name="Walutowy 9 3" xfId="11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6120</xdr:colOff>
      <xdr:row>0</xdr:row>
      <xdr:rowOff>114840</xdr:rowOff>
    </xdr:from>
    <xdr:to>
      <xdr:col>8</xdr:col>
      <xdr:colOff>344880</xdr:colOff>
      <xdr:row>0</xdr:row>
      <xdr:rowOff>670680</xdr:rowOff>
    </xdr:to>
    <xdr:grpSp>
      <xdr:nvGrpSpPr>
        <xdr:cNvPr id="0" name="Grupa 2"/>
        <xdr:cNvGrpSpPr/>
      </xdr:nvGrpSpPr>
      <xdr:grpSpPr>
        <a:xfrm>
          <a:off x="217440" y="114840"/>
          <a:ext cx="6305400" cy="555840"/>
          <a:chOff x="217440" y="114840"/>
          <a:chExt cx="6305400" cy="555840"/>
        </a:xfrm>
      </xdr:grpSpPr>
      <xdr:pic>
        <xdr:nvPicPr>
          <xdr:cNvPr id="1" name="Image 2" descr=""/>
          <xdr:cNvPicPr/>
        </xdr:nvPicPr>
        <xdr:blipFill>
          <a:blip r:embed="rId1"/>
          <a:stretch/>
        </xdr:blipFill>
        <xdr:spPr>
          <a:xfrm>
            <a:off x="5554440" y="217080"/>
            <a:ext cx="968400" cy="386280"/>
          </a:xfrm>
          <a:prstGeom prst="rect">
            <a:avLst/>
          </a:prstGeom>
          <a:noFill/>
          <a:ln w="0">
            <a:noFill/>
          </a:ln>
        </xdr:spPr>
      </xdr:pic>
      <xdr:sp>
        <xdr:nvSpPr>
          <xdr:cNvPr id="2" name="Łącznik prosty 1"/>
          <xdr:cNvSpPr/>
        </xdr:nvSpPr>
        <xdr:spPr>
          <a:xfrm>
            <a:off x="5217840" y="196200"/>
            <a:ext cx="360" cy="357840"/>
          </a:xfrm>
          <a:prstGeom prst="line">
            <a:avLst/>
          </a:prstGeom>
          <a:ln w="936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pic>
        <xdr:nvPicPr>
          <xdr:cNvPr id="3" name="Picture 1" descr=""/>
          <xdr:cNvPicPr/>
        </xdr:nvPicPr>
        <xdr:blipFill>
          <a:blip r:embed="rId2"/>
          <a:stretch/>
        </xdr:blipFill>
        <xdr:spPr>
          <a:xfrm>
            <a:off x="217440" y="114840"/>
            <a:ext cx="4757760" cy="55584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17" activeCellId="0" sqref="17:17"/>
    </sheetView>
  </sheetViews>
  <sheetFormatPr defaultColWidth="11.4453125" defaultRowHeight="12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.22"/>
    <col collapsed="false" customWidth="true" hidden="false" outlineLevel="0" max="3" min="3" style="2" width="6.22"/>
    <col collapsed="false" customWidth="true" hidden="false" outlineLevel="0" max="4" min="4" style="1" width="7.22"/>
    <col collapsed="false" customWidth="true" hidden="false" outlineLevel="0" max="5" min="5" style="1" width="11.67"/>
    <col collapsed="false" customWidth="true" hidden="false" outlineLevel="0" max="6" min="6" style="1" width="7.67"/>
    <col collapsed="false" customWidth="true" hidden="false" outlineLevel="0" max="7" min="7" style="1" width="4.67"/>
    <col collapsed="false" customWidth="true" hidden="false" outlineLevel="0" max="8" min="8" style="1" width="7"/>
    <col collapsed="false" customWidth="true" hidden="false" outlineLevel="0" max="9" min="9" style="1" width="6.11"/>
    <col collapsed="false" customWidth="false" hidden="false" outlineLevel="0" max="10" min="10" style="3" width="11.44"/>
    <col collapsed="false" customWidth="true" hidden="false" outlineLevel="0" max="11" min="11" style="3" width="11.11"/>
    <col collapsed="false" customWidth="true" hidden="false" outlineLevel="0" max="12" min="12" style="3" width="9.21"/>
    <col collapsed="false" customWidth="true" hidden="false" outlineLevel="0" max="13" min="13" style="3" width="8"/>
    <col collapsed="false" customWidth="false" hidden="false" outlineLevel="0" max="14" min="14" style="1" width="11.44"/>
    <col collapsed="false" customWidth="true" hidden="false" outlineLevel="0" max="15" min="15" style="1" width="13.88"/>
    <col collapsed="false" customWidth="false" hidden="false" outlineLevel="0" max="257" min="16" style="1" width="11.44"/>
    <col collapsed="false" customWidth="false" hidden="false" outlineLevel="0" max="16384" min="258" style="4" width="11.44"/>
  </cols>
  <sheetData>
    <row r="1" customFormat="false" ht="67.5" hidden="false" customHeight="true" outlineLevel="0" collapsed="false">
      <c r="C1" s="1"/>
      <c r="J1" s="1"/>
      <c r="K1" s="1"/>
      <c r="L1" s="1"/>
      <c r="M1" s="1"/>
      <c r="O1" s="5" t="s">
        <v>0</v>
      </c>
    </row>
    <row r="2" customFormat="false" ht="14.25" hidden="false" customHeight="true" outlineLevel="0" collapsed="false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false" ht="12" hidden="false" customHeight="false" outlineLevel="0" collapsed="false">
      <c r="A3" s="7" t="n">
        <v>1</v>
      </c>
      <c r="B3" s="8" t="n">
        <v>2</v>
      </c>
      <c r="C3" s="8" t="n">
        <v>3</v>
      </c>
      <c r="D3" s="7" t="n">
        <v>4</v>
      </c>
      <c r="E3" s="7" t="n">
        <v>5</v>
      </c>
      <c r="F3" s="7" t="n">
        <v>6</v>
      </c>
      <c r="G3" s="7" t="n">
        <v>7</v>
      </c>
      <c r="H3" s="7" t="n">
        <v>8</v>
      </c>
      <c r="I3" s="7" t="n">
        <v>9</v>
      </c>
      <c r="J3" s="7" t="n">
        <v>10</v>
      </c>
      <c r="K3" s="7" t="n">
        <v>11</v>
      </c>
      <c r="L3" s="7" t="n">
        <v>12</v>
      </c>
      <c r="M3" s="7" t="n">
        <v>13</v>
      </c>
    </row>
    <row r="4" customFormat="false" ht="64.15" hidden="false" customHeight="false" outlineLevel="0" collapsed="false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9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</row>
    <row r="5" s="13" customFormat="true" ht="28.35" hidden="false" customHeight="false" outlineLevel="0" collapsed="false">
      <c r="A5" s="11"/>
      <c r="B5" s="12"/>
      <c r="C5" s="12" t="s">
        <v>15</v>
      </c>
      <c r="D5" s="12" t="s">
        <v>15</v>
      </c>
      <c r="E5" s="12"/>
      <c r="F5" s="8"/>
      <c r="G5" s="11"/>
      <c r="H5" s="12" t="s">
        <v>15</v>
      </c>
      <c r="I5" s="12" t="s">
        <v>15</v>
      </c>
      <c r="J5" s="12" t="s">
        <v>15</v>
      </c>
      <c r="K5" s="12" t="s">
        <v>16</v>
      </c>
      <c r="L5" s="12" t="s">
        <v>17</v>
      </c>
      <c r="M5" s="12" t="s">
        <v>18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="13" customFormat="true" ht="12.65" hidden="false" customHeight="false" outlineLevel="0" collapsed="false">
      <c r="A6" s="14" t="n">
        <v>1</v>
      </c>
      <c r="B6" s="15" t="s">
        <v>19</v>
      </c>
      <c r="C6" s="16"/>
      <c r="D6" s="17"/>
      <c r="E6" s="18"/>
      <c r="F6" s="19" t="s">
        <v>20</v>
      </c>
      <c r="G6" s="19" t="n">
        <v>1</v>
      </c>
      <c r="H6" s="20"/>
      <c r="I6" s="21"/>
      <c r="J6" s="22" t="n">
        <f aca="false">H6*1.08</f>
        <v>0</v>
      </c>
      <c r="K6" s="22" t="n">
        <f aca="false">H6*G6</f>
        <v>0</v>
      </c>
      <c r="L6" s="22" t="n">
        <f aca="false">M6-K6</f>
        <v>0</v>
      </c>
      <c r="M6" s="22" t="n">
        <f aca="false">J6*G6</f>
        <v>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="13" customFormat="true" ht="12.65" hidden="false" customHeight="false" outlineLevel="0" collapsed="false">
      <c r="A7" s="14" t="n">
        <v>2</v>
      </c>
      <c r="B7" s="15" t="s">
        <v>21</v>
      </c>
      <c r="C7" s="16"/>
      <c r="D7" s="17"/>
      <c r="E7" s="18"/>
      <c r="F7" s="19" t="s">
        <v>20</v>
      </c>
      <c r="G7" s="19" t="n">
        <v>1</v>
      </c>
      <c r="H7" s="20"/>
      <c r="I7" s="21"/>
      <c r="J7" s="22" t="n">
        <f aca="false">H7*1.08</f>
        <v>0</v>
      </c>
      <c r="K7" s="22" t="n">
        <f aca="false">H7*G7</f>
        <v>0</v>
      </c>
      <c r="L7" s="22" t="n">
        <f aca="false">M7-K7</f>
        <v>0</v>
      </c>
      <c r="M7" s="22" t="n">
        <f aca="false">J7*G7</f>
        <v>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="13" customFormat="true" ht="12.65" hidden="false" customHeight="false" outlineLevel="0" collapsed="false">
      <c r="A8" s="14" t="n">
        <v>3</v>
      </c>
      <c r="B8" s="15" t="s">
        <v>22</v>
      </c>
      <c r="C8" s="16"/>
      <c r="D8" s="17"/>
      <c r="E8" s="18"/>
      <c r="F8" s="24" t="s">
        <v>20</v>
      </c>
      <c r="G8" s="19" t="n">
        <v>1</v>
      </c>
      <c r="H8" s="20"/>
      <c r="I8" s="21"/>
      <c r="J8" s="22" t="n">
        <f aca="false">H8*1.08</f>
        <v>0</v>
      </c>
      <c r="K8" s="22" t="n">
        <f aca="false">H8*G8</f>
        <v>0</v>
      </c>
      <c r="L8" s="22" t="n">
        <f aca="false">M8-K8</f>
        <v>0</v>
      </c>
      <c r="M8" s="22" t="n">
        <f aca="false">J8*G8</f>
        <v>0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="13" customFormat="true" ht="12.65" hidden="false" customHeight="false" outlineLevel="0" collapsed="false">
      <c r="A9" s="14" t="n">
        <v>4</v>
      </c>
      <c r="B9" s="15" t="s">
        <v>23</v>
      </c>
      <c r="C9" s="25"/>
      <c r="D9" s="17"/>
      <c r="E9" s="18"/>
      <c r="F9" s="24" t="s">
        <v>20</v>
      </c>
      <c r="G9" s="19" t="n">
        <v>1</v>
      </c>
      <c r="H9" s="20"/>
      <c r="I9" s="21"/>
      <c r="J9" s="22" t="n">
        <f aca="false">H9*1.08</f>
        <v>0</v>
      </c>
      <c r="K9" s="22" t="n">
        <f aca="false">H9*G9</f>
        <v>0</v>
      </c>
      <c r="L9" s="22" t="n">
        <f aca="false">M9-K9</f>
        <v>0</v>
      </c>
      <c r="M9" s="22" t="n">
        <f aca="false">J9*G9</f>
        <v>0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="13" customFormat="true" ht="12.65" hidden="false" customHeight="false" outlineLevel="0" collapsed="false">
      <c r="A10" s="14" t="n">
        <v>5</v>
      </c>
      <c r="B10" s="15" t="s">
        <v>24</v>
      </c>
      <c r="C10" s="25"/>
      <c r="D10" s="26"/>
      <c r="E10" s="18"/>
      <c r="F10" s="24" t="s">
        <v>20</v>
      </c>
      <c r="G10" s="19" t="n">
        <v>1</v>
      </c>
      <c r="H10" s="20"/>
      <c r="I10" s="21"/>
      <c r="J10" s="22" t="n">
        <f aca="false">H10*1.08</f>
        <v>0</v>
      </c>
      <c r="K10" s="22" t="n">
        <f aca="false">H10*G10</f>
        <v>0</v>
      </c>
      <c r="L10" s="22" t="n">
        <f aca="false">M10-K10</f>
        <v>0</v>
      </c>
      <c r="M10" s="22" t="n">
        <f aca="false">J10*G10</f>
        <v>0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="13" customFormat="true" ht="12.65" hidden="false" customHeight="false" outlineLevel="0" collapsed="false">
      <c r="A11" s="14" t="n">
        <v>6</v>
      </c>
      <c r="B11" s="27" t="s">
        <v>25</v>
      </c>
      <c r="C11" s="28"/>
      <c r="D11" s="29"/>
      <c r="E11" s="30"/>
      <c r="F11" s="24" t="s">
        <v>20</v>
      </c>
      <c r="G11" s="31" t="n">
        <v>1</v>
      </c>
      <c r="H11" s="32"/>
      <c r="I11" s="33"/>
      <c r="J11" s="34" t="n">
        <f aca="false">H11*1.08</f>
        <v>0</v>
      </c>
      <c r="K11" s="22" t="n">
        <f aca="false">H11*G11</f>
        <v>0</v>
      </c>
      <c r="L11" s="22" t="n">
        <f aca="false">M11-K11</f>
        <v>0</v>
      </c>
      <c r="M11" s="22" t="n">
        <f aca="false">J11*G11</f>
        <v>0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65" hidden="false" customHeight="false" outlineLevel="0" collapsed="false">
      <c r="A12" s="14" t="n">
        <v>7</v>
      </c>
      <c r="B12" s="35" t="s">
        <v>26</v>
      </c>
      <c r="C12" s="16"/>
      <c r="D12" s="36"/>
      <c r="E12" s="18"/>
      <c r="F12" s="24" t="s">
        <v>20</v>
      </c>
      <c r="G12" s="37" t="n">
        <v>12</v>
      </c>
      <c r="H12" s="20"/>
      <c r="I12" s="21"/>
      <c r="J12" s="22" t="n">
        <f aca="false">H12*1.08</f>
        <v>0</v>
      </c>
      <c r="K12" s="22" t="n">
        <f aca="false">H12*G12</f>
        <v>0</v>
      </c>
      <c r="L12" s="22" t="n">
        <f aca="false">M12-K12</f>
        <v>0</v>
      </c>
      <c r="M12" s="22" t="n">
        <f aca="false">J12*G12</f>
        <v>0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65" hidden="false" customHeight="false" outlineLevel="0" collapsed="false">
      <c r="A13" s="38" t="n">
        <v>8</v>
      </c>
      <c r="B13" s="27" t="s">
        <v>27</v>
      </c>
      <c r="C13" s="16"/>
      <c r="D13" s="39"/>
      <c r="E13" s="40"/>
      <c r="F13" s="41" t="s">
        <v>20</v>
      </c>
      <c r="G13" s="37" t="n">
        <v>3</v>
      </c>
      <c r="H13" s="42"/>
      <c r="I13" s="43"/>
      <c r="J13" s="22" t="n">
        <f aca="false">H13*1.08</f>
        <v>0</v>
      </c>
      <c r="K13" s="22" t="n">
        <f aca="false">H13*G13</f>
        <v>0</v>
      </c>
      <c r="L13" s="22" t="n">
        <f aca="false">M13-K13</f>
        <v>0</v>
      </c>
      <c r="M13" s="22" t="n">
        <f aca="false">J13*G13</f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65" hidden="false" customHeight="false" outlineLevel="0" collapsed="false">
      <c r="A14" s="38" t="n">
        <v>9</v>
      </c>
      <c r="B14" s="44" t="s">
        <v>28</v>
      </c>
      <c r="C14" s="16"/>
      <c r="D14" s="36"/>
      <c r="E14" s="18"/>
      <c r="F14" s="45" t="s">
        <v>20</v>
      </c>
      <c r="G14" s="37" t="n">
        <v>1</v>
      </c>
      <c r="H14" s="20"/>
      <c r="I14" s="21"/>
      <c r="J14" s="22" t="n">
        <f aca="false">H14*1.08</f>
        <v>0</v>
      </c>
      <c r="K14" s="22" t="n">
        <f aca="false">H14*G14</f>
        <v>0</v>
      </c>
      <c r="L14" s="22" t="n">
        <f aca="false">M14-K14</f>
        <v>0</v>
      </c>
      <c r="M14" s="22" t="n">
        <f aca="false">J14*G14</f>
        <v>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65" hidden="false" customHeight="false" outlineLevel="0" collapsed="false">
      <c r="A15" s="38" t="n">
        <v>10</v>
      </c>
      <c r="B15" s="46" t="s">
        <v>29</v>
      </c>
      <c r="C15" s="16"/>
      <c r="D15" s="36"/>
      <c r="E15" s="18"/>
      <c r="F15" s="24" t="s">
        <v>20</v>
      </c>
      <c r="G15" s="37" t="n">
        <v>9</v>
      </c>
      <c r="H15" s="20"/>
      <c r="I15" s="21"/>
      <c r="J15" s="22" t="n">
        <f aca="false">H15*1.08</f>
        <v>0</v>
      </c>
      <c r="K15" s="22" t="n">
        <f aca="false">H15*G15</f>
        <v>0</v>
      </c>
      <c r="L15" s="22" t="n">
        <f aca="false">M15-K15</f>
        <v>0</v>
      </c>
      <c r="M15" s="22" t="n">
        <f aca="false">J15*G15</f>
        <v>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65" hidden="false" customHeight="false" outlineLevel="0" collapsed="false">
      <c r="A16" s="38" t="n">
        <v>11</v>
      </c>
      <c r="B16" s="35" t="s">
        <v>30</v>
      </c>
      <c r="C16" s="16"/>
      <c r="D16" s="36"/>
      <c r="E16" s="18"/>
      <c r="F16" s="24" t="s">
        <v>20</v>
      </c>
      <c r="G16" s="19" t="n">
        <v>1</v>
      </c>
      <c r="H16" s="20"/>
      <c r="I16" s="21"/>
      <c r="J16" s="22" t="n">
        <f aca="false">H16*1.08</f>
        <v>0</v>
      </c>
      <c r="K16" s="22" t="n">
        <f aca="false">H16*G16</f>
        <v>0</v>
      </c>
      <c r="L16" s="22" t="n">
        <f aca="false">M16-K16</f>
        <v>0</v>
      </c>
      <c r="M16" s="22" t="n">
        <f aca="false">J16*G16</f>
        <v>0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65" hidden="false" customHeight="false" outlineLevel="0" collapsed="false">
      <c r="A17" s="38" t="n">
        <v>12</v>
      </c>
      <c r="B17" s="27" t="s">
        <v>31</v>
      </c>
      <c r="C17" s="16"/>
      <c r="D17" s="36"/>
      <c r="E17" s="18"/>
      <c r="F17" s="24" t="s">
        <v>20</v>
      </c>
      <c r="G17" s="19" t="n">
        <v>17</v>
      </c>
      <c r="H17" s="20"/>
      <c r="I17" s="21"/>
      <c r="J17" s="22" t="n">
        <f aca="false">H17*1.08</f>
        <v>0</v>
      </c>
      <c r="K17" s="22" t="n">
        <f aca="false">H17*G17</f>
        <v>0</v>
      </c>
      <c r="L17" s="22" t="n">
        <f aca="false">M17-K17</f>
        <v>0</v>
      </c>
      <c r="M17" s="22" t="n">
        <f aca="false">J17*G17</f>
        <v>0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39" hidden="false" customHeight="true" outlineLevel="0" collapsed="false">
      <c r="A18" s="47"/>
      <c r="B18" s="48"/>
      <c r="C18" s="48"/>
      <c r="D18" s="47"/>
      <c r="E18" s="49"/>
      <c r="F18" s="3"/>
      <c r="G18" s="3"/>
      <c r="H18" s="47"/>
      <c r="I18" s="47"/>
      <c r="J18" s="50" t="s">
        <v>32</v>
      </c>
      <c r="K18" s="51" t="n">
        <f aca="false">SUM(K6:K12)</f>
        <v>0</v>
      </c>
      <c r="L18" s="51" t="n">
        <f aca="false">SUM(L6:L12)</f>
        <v>0</v>
      </c>
      <c r="M18" s="51" t="n">
        <f aca="false">SUM(M6:M12)</f>
        <v>0</v>
      </c>
    </row>
    <row r="21" customFormat="false" ht="12" hidden="false" customHeight="false" outlineLevel="0" collapsed="false">
      <c r="B21" s="4"/>
    </row>
    <row r="22" customFormat="false" ht="12" hidden="false" customHeight="false" outlineLevel="0" collapsed="false">
      <c r="D22" s="52"/>
      <c r="E22" s="4"/>
      <c r="F22" s="53"/>
    </row>
    <row r="23" customFormat="false" ht="12" hidden="false" customHeight="true" outlineLevel="0" collapsed="false">
      <c r="F23" s="54" t="s">
        <v>33</v>
      </c>
    </row>
    <row r="24" customFormat="false" ht="12" hidden="false" customHeight="false" outlineLevel="0" collapsed="false">
      <c r="M24" s="1"/>
    </row>
    <row r="25" customFormat="false" ht="12" hidden="false" customHeight="false" outlineLevel="0" collapsed="false">
      <c r="M25" s="1"/>
    </row>
    <row r="26" customFormat="false" ht="12" hidden="false" customHeight="false" outlineLevel="0" collapsed="false">
      <c r="M26" s="1"/>
    </row>
    <row r="27" customFormat="false" ht="12" hidden="false" customHeight="false" outlineLevel="0" collapsed="false">
      <c r="M27" s="1"/>
    </row>
    <row r="28" customFormat="false" ht="12" hidden="false" customHeight="false" outlineLevel="0" collapsed="false">
      <c r="M28" s="1"/>
    </row>
    <row r="29" customFormat="false" ht="12" hidden="false" customHeight="false" outlineLevel="0" collapsed="false">
      <c r="M29" s="1"/>
    </row>
    <row r="30" customFormat="false" ht="12" hidden="false" customHeight="false" outlineLevel="0" collapsed="false">
      <c r="I30" s="3"/>
    </row>
    <row r="31" customFormat="false" ht="12" hidden="false" customHeight="false" outlineLevel="0" collapsed="false">
      <c r="I31" s="3"/>
    </row>
    <row r="32" customFormat="false" ht="12" hidden="false" customHeight="false" outlineLevel="0" collapsed="false">
      <c r="E32" s="4"/>
      <c r="G32" s="4"/>
      <c r="I32" s="3"/>
    </row>
    <row r="33" customFormat="false" ht="12" hidden="false" customHeight="false" outlineLevel="0" collapsed="false">
      <c r="I33" s="3"/>
      <c r="M33" s="1"/>
    </row>
    <row r="34" customFormat="false" ht="12" hidden="false" customHeight="false" outlineLevel="0" collapsed="false">
      <c r="I34" s="3"/>
      <c r="M34" s="1"/>
    </row>
    <row r="35" customFormat="false" ht="12" hidden="false" customHeight="false" outlineLevel="0" collapsed="false">
      <c r="I35" s="3"/>
      <c r="M35" s="1"/>
    </row>
    <row r="1048576" customFormat="false" ht="12.75" hidden="false" customHeight="true" outlineLevel="0" collapsed="false"/>
  </sheetData>
  <mergeCells count="1">
    <mergeCell ref="B2:M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2021-11-18T11:00:04Z</dcterms:created>
  <dc:creator>Katarzyna Mlynarczyk</dc:creator>
  <dc:description/>
  <dc:language>pl-PL</dc:language>
  <cp:lastModifiedBy/>
  <cp:lastPrinted>2025-12-30T13:42:02Z</cp:lastPrinted>
  <dcterms:modified xsi:type="dcterms:W3CDTF">2026-01-26T07:43:42Z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