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Wyposażenie medyczne drobne\"/>
    </mc:Choice>
  </mc:AlternateContent>
  <bookViews>
    <workbookView xWindow="0" yWindow="0" windowWidth="19200" windowHeight="635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13" i="1" l="1"/>
  <c r="L13" i="1" s="1"/>
  <c r="K13" i="1"/>
  <c r="J13" i="1"/>
  <c r="M12" i="1"/>
  <c r="L12" i="1" s="1"/>
  <c r="K12" i="1"/>
  <c r="J12" i="1"/>
  <c r="M11" i="1"/>
  <c r="L11" i="1" s="1"/>
  <c r="K11" i="1"/>
  <c r="J11" i="1"/>
  <c r="M10" i="1"/>
  <c r="L10" i="1" s="1"/>
  <c r="K10" i="1"/>
  <c r="J10" i="1"/>
  <c r="M9" i="1"/>
  <c r="L9" i="1" s="1"/>
  <c r="K9" i="1"/>
  <c r="J9" i="1"/>
  <c r="M8" i="1"/>
  <c r="L8" i="1" s="1"/>
  <c r="K8" i="1"/>
  <c r="J8" i="1"/>
  <c r="M7" i="1"/>
  <c r="L7" i="1" s="1"/>
  <c r="K7" i="1"/>
  <c r="J7" i="1"/>
  <c r="M6" i="1"/>
  <c r="M14" i="1" s="1"/>
  <c r="K6" i="1"/>
  <c r="K14" i="1" s="1"/>
  <c r="J6" i="1"/>
  <c r="L6" i="1" l="1"/>
  <c r="L14" i="1" s="1"/>
</calcChain>
</file>

<file path=xl/sharedStrings.xml><?xml version="1.0" encoding="utf-8"?>
<sst xmlns="http://schemas.openxmlformats.org/spreadsheetml/2006/main" count="38" uniqueCount="27">
  <si>
    <t>Nazwa przedmiotu zamówienia</t>
  </si>
  <si>
    <t>Numer katalogowy oferowanego produktu</t>
  </si>
  <si>
    <t>Producent oferowanego produktu</t>
  </si>
  <si>
    <t>Opakowanie</t>
  </si>
  <si>
    <t>J.m.</t>
  </si>
  <si>
    <t xml:space="preserve"> Ilość</t>
  </si>
  <si>
    <t>Cena jednostkowa netto</t>
  </si>
  <si>
    <t>Stawka podatku VAT</t>
  </si>
  <si>
    <t>Cena jednostkowa brutto</t>
  </si>
  <si>
    <t>Wartość netto</t>
  </si>
  <si>
    <t>Wartość podatku VAT</t>
  </si>
  <si>
    <t>Wartość brutto</t>
  </si>
  <si>
    <t>podać</t>
  </si>
  <si>
    <t>Iloczyn kolumn 7 i 8</t>
  </si>
  <si>
    <t>Iloczyn kolumn 9 i 11</t>
  </si>
  <si>
    <t xml:space="preserve">Suma kolumn 11 i 12 </t>
  </si>
  <si>
    <t>szt.</t>
  </si>
  <si>
    <r>
      <rPr>
        <b/>
        <sz val="10"/>
        <rFont val="Arial Narrow"/>
        <family val="2"/>
        <charset val="1"/>
      </rPr>
      <t>Parawan teleskopowy przyścienny lub mobilny 3 skrzydłow</t>
    </r>
    <r>
      <rPr>
        <sz val="10"/>
        <rFont val="Arial Narrow"/>
        <family val="2"/>
        <charset val="1"/>
      </rPr>
      <t>y; fabrycznie nowy, zasłona z tkaniny zmywalnej bawełniano-poliestrowej ( minimum 6 kolorów do wyboru), odpornej na środki dezynfekcyjne. Wymiary:  wys. 180 cm, szerokość skrzydła 60 cm, szerokość całkowita 180 cm, głębokość 40-50 cm, mobilny na kółkach z hamulcem, możliwość zdejmowania zasłonki do dezynfekcji/prania. Gwarancja minimum 24 msc. Certyfikat CE.</t>
    </r>
  </si>
  <si>
    <t>Razem:</t>
  </si>
  <si>
    <t>Część</t>
  </si>
  <si>
    <r>
      <t xml:space="preserve">Asystor medyczny </t>
    </r>
    <r>
      <rPr>
        <sz val="10"/>
        <rFont val="Arial Narrow"/>
        <family val="2"/>
        <charset val="1"/>
      </rPr>
      <t>-Stolik wielofunkcyjny- asystor: fabrycznie nowy, szafka z 4 szufladami
(wysokość frontu 4x130mm), blat ze stali lakierowanej proszkowo z pogłębieniem, szafka ze stali lakierowanej proszkowo na biało, front lakierowany, wierzchnia część korpusu szafki z polem odkładczym stanowiącym powierzchnię roboczą o wymiarach 400x400 mm, korpus szafki wyposażony w materiał wygłuszający, niechłonący wilgoci, minimalizujący wibracje- podstawa lakierowana proszkowo na biało, pięcioramienna wyposażona w podwójne koła w obudowie z tworzywa sztucznego o średnicy 55 mm, w tym 3 z blokadą: wysokość całkowita: 800 mm średnica podstawy: 600 mm wymiary szafki: 450x450x543 mm [szerokośćxgłębokośćxwysokość]. Gwarancja 24 msc. Certyfikat CE.</t>
    </r>
  </si>
  <si>
    <r>
      <t>Fotel zabiegowy-rozkładany;</t>
    </r>
    <r>
      <rPr>
        <sz val="10"/>
        <rFont val="Arial Narrow"/>
        <family val="2"/>
        <charset val="1"/>
      </rPr>
      <t xml:space="preserve"> fabrycznie nowy,fotel zabiegowy do pobierania krwi z dwoma podłokietnikami oraz podnóżkiem; siedzisko + 2 podłokietniki regulowane w 3 płaszczyznach ( wysokość, kąt, wysunięcie). Konstrukcja malowana proszkowo; tapicerka medyczna łatwozmywalna, odporna na środki dezynfekcyjne oraz o podwyższonej odporności na ścieranie ( np.. Silvertex lub równoważna) Minimum 3 kolory do wyboru. Stabilna podstawa, dopuszczalne obciążenie min. 150 kg. </t>
    </r>
    <r>
      <rPr>
        <sz val="10"/>
        <color rgb="FF000000"/>
        <rFont val="Arial Narrow"/>
        <family val="2"/>
        <charset val="238"/>
      </rPr>
      <t xml:space="preserve"> Gwarancja minimum 24 msc. </t>
    </r>
    <r>
      <rPr>
        <sz val="10"/>
        <rFont val="Arial Narrow"/>
        <family val="2"/>
        <charset val="238"/>
      </rPr>
      <t>Certyfikat CE.</t>
    </r>
  </si>
  <si>
    <r>
      <t xml:space="preserve">Stelaż do wlewów kroplowych; </t>
    </r>
    <r>
      <rPr>
        <sz val="10"/>
        <rFont val="Arial Narrow"/>
        <family val="2"/>
        <charset val="1"/>
      </rPr>
      <t>fabrycznie nowy, wolnostojący, regulacja wysokości, podstawa 5-ramienna na kółkach, wyposażony w 4-5 haków, stal nierdzewna lub stal malowana proszkowo, obciążalność minimum 10 kg. Gwarancja minimum 24 msc. Certyfikat CE.</t>
    </r>
  </si>
  <si>
    <r>
      <t>Taboret medyczny obrotowy</t>
    </r>
    <r>
      <rPr>
        <sz val="10"/>
        <rFont val="Arial Narrow"/>
        <family val="2"/>
        <charset val="1"/>
      </rPr>
      <t>, fabrycznie nowy na 5-ramiennej podstawie z tworzywa lub stali malowanej proszkowo; siedzisko tapicerowane tkaniną łatwozmywalną, odporną na środki dezynfekcyjne (np. Silvertex lub równoważne) o podwyższonej odporności na ścieranie. Minimum 6 kolorów do wyboru. Regulacja wysokości za pomocą siłownika gazowego (ok. 45–65 cm). Kółka miękkie do twardych podłóg. Stabilna konstrukcja, brak ostrych krawędzi; przeznaczony do gabinetu badań medycznych. Dopuszczalne obciążenie min. 130 kg. Gwarancja minimum 24 msc. Certyfikat CE.</t>
    </r>
  </si>
  <si>
    <r>
      <t>Zestaw przeciwwstrząsowy-</t>
    </r>
    <r>
      <rPr>
        <sz val="10"/>
        <rFont val="Arial Narrow"/>
        <family val="2"/>
        <charset val="1"/>
      </rPr>
      <t xml:space="preserve"> nowy, termin ważności minimum 1 rok od daty dostawy</t>
    </r>
    <r>
      <rPr>
        <b/>
        <sz val="10"/>
        <rFont val="Arial Narrow"/>
        <family val="2"/>
        <charset val="1"/>
      </rPr>
      <t>:                                              Leki</t>
    </r>
    <r>
      <rPr>
        <sz val="10"/>
        <rFont val="Arial Narrow"/>
        <family val="2"/>
        <charset val="1"/>
      </rPr>
      <t xml:space="preserve">:                                                                                       - Adrenalinum 0,1% – 3 ampułki
- Dexamethasonum 8 mg – 3 ampułki
- Atropini sulfas – 2 ampułki
- Clemastinum – 2 ampułki
- Glucosum 20% – 2 ampułki
- Salbutamoli sulfas – 2 ampułki
- Clonazepamum 1 mg/ml – 2 ampułki
- Hydrocortisonum hemisuccinatum 100 mg – 2 ampułki
- Naloxoni hydrochloridum 0,4 mg/ml – 2 ampułki
- NaCl 0,9% – 500 ml
- 5% Glukoza – 500 ml                                                   </t>
    </r>
    <r>
      <rPr>
        <b/>
        <sz val="10"/>
        <rFont val="Arial Narrow"/>
        <family val="2"/>
        <charset val="1"/>
      </rPr>
      <t>Sprzęt medyczny:</t>
    </r>
    <r>
      <rPr>
        <sz val="10"/>
        <rFont val="Arial Narrow"/>
        <family val="2"/>
        <charset val="1"/>
      </rPr>
      <t xml:space="preserve">                                                                 - Kaniule dożylne – 2 sztuki
- Strzykawki (2 ml, 5 ml, 10 ml, 20 ml) – 2 sztuki
- Zestaw do przetaczania płynów – 2 sztuki
- Rurki ustno-gardłowe – 2 sztuki
- Cosmopor i.v. – 2 sztuki
- Sterilux jałowy 7,5 × 7,5 cm – 2 sztuki
- Igła 1,2 – 5 sztuk
- Worek samorozprężalny – 1 sztuka
- Zestaw masek twarzowych – 1 zestaw                                                                                               </t>
    </r>
    <r>
      <rPr>
        <sz val="10"/>
        <rFont val="Arial"/>
        <family val="2"/>
        <charset val="238"/>
      </rPr>
      <t xml:space="preserve">   </t>
    </r>
  </si>
  <si>
    <r>
      <t xml:space="preserve">Zestawy laboratoryjne do bieżącego użycia; </t>
    </r>
    <r>
      <rPr>
        <sz val="10"/>
        <rFont val="Arial Narrow"/>
        <family val="2"/>
        <charset val="1"/>
      </rPr>
      <t>nowy,</t>
    </r>
    <r>
      <rPr>
        <b/>
        <sz val="10"/>
        <rFont val="Arial Narrow"/>
        <family val="2"/>
        <charset val="1"/>
      </rPr>
      <t xml:space="preserve"> </t>
    </r>
    <r>
      <rPr>
        <sz val="10"/>
        <rFont val="Arial Narrow"/>
        <family val="2"/>
        <charset val="1"/>
      </rPr>
      <t>termin ważności  minimum 1 rok od daty dostawy,</t>
    </r>
    <r>
      <rPr>
        <b/>
        <sz val="10"/>
        <rFont val="Arial Narrow"/>
        <family val="2"/>
        <charset val="1"/>
      </rPr>
      <t xml:space="preserve"> </t>
    </r>
    <r>
      <rPr>
        <sz val="10"/>
        <rFont val="Arial Narrow"/>
        <family val="2"/>
        <charset val="1"/>
      </rPr>
      <t>probówki do pobierania krwi typu Vacutainer:
– probówki z EDTA (fioletowe) - 2 op. (100 szt./op.)
– probówki z cytrynianem sodu (jasnoniebieskie) - 2 op. (100 szt.)
– probówki z żelem separacyjnym i aktywatorem krzepnięcia (żółte) - 2 op. (100 szt.)
– probówki z fluorkiem sodu (szare) - 1 op. (100 szt.)
- igły systemowe typu Vacutainer - 1 op. (100 szt.)
- igły motylkowe (np. Vacutainer Eclipse lub równoważne) - 1 op. (25 szt.)
- holdery (uchwyty) do probówek - 2 op. (50 szt.)
- gaziki jałowe 5 × 5 cm - 2 op.
- gaziki niejałowe 10 × 10 cm - 2 op.
- staza automatyczna (wielorazowa) - 2 szt.
- plastry medyczne (np. Omniplast / Omnifilm) - 4 rolki
- tacki na sprzęt medyczny - 6 szt.
- gaziki nasączone środkiem dezynfekcyjnym na bazie alkoholu (np. Softasept) - 2 op.
- pojemniki na materiał biologiczny (mocz, kał) - 2 op (50 szt.)
- pojemniki transportowe do próbek biologicznych - 20 szt.
- zestaw do zakładania wenflonów - 10 zestawów</t>
    </r>
  </si>
  <si>
    <r>
      <t xml:space="preserve">Parawan medyczny sufitowy; </t>
    </r>
    <r>
      <rPr>
        <sz val="10"/>
        <color rgb="FF000000"/>
        <rFont val="Arial Narrow"/>
        <family val="2"/>
        <charset val="1"/>
      </rPr>
      <t>fabrycznie nowy o wymiarach: wys. 220 cm, szer. 300 cm. Konstrukcja parawanu na szynie aluminiowej wykonanej z materiału trwałego, odpornego na ścieranie, korozję, zapewnia ciche i płynne ( bez zacięć) przesuwanie się zasłon. Wyposażony w zasłonkę bawełniano-poliestrową odporną na środki dezynfekcyjne. Możliwość zdejmowania zasłonki do dezynfekcji/prania. Minimum 6 kolorów do wyboru. Gwarancja minimum 24 msc. Certyfikat 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</si>
</sst>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 zł&quot;_-;\-* #,##0.00&quot; zł&quot;_-;_-* \-??&quot; zł&quot;_-;_-@_-"/>
    <numFmt numFmtId="165" formatCode="#,##0.00&quot; zł&quot;"/>
  </numFmts>
  <fonts count="24">
    <font>
      <sz val="11"/>
      <color rgb="FF000000"/>
      <name val="Calibri"/>
      <family val="2"/>
      <charset val="238"/>
    </font>
    <font>
      <sz val="11"/>
      <color rgb="FF008000"/>
      <name val="Czcionka tekstu podstawowego"/>
      <family val="2"/>
      <charset val="238"/>
    </font>
    <font>
      <u/>
      <sz val="10"/>
      <color rgb="FF0000FF"/>
      <name val="Arial"/>
      <family val="2"/>
      <charset val="238"/>
    </font>
    <font>
      <u/>
      <sz val="11"/>
      <color rgb="FF0066CC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9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Arial Narrow"/>
      <family val="2"/>
      <charset val="1"/>
    </font>
    <font>
      <sz val="10"/>
      <name val="Arial Narrow"/>
      <family val="2"/>
      <charset val="1"/>
    </font>
    <font>
      <sz val="8"/>
      <name val="Arial CE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8"/>
      <color rgb="FF000000"/>
      <name val="Arial CE"/>
      <family val="2"/>
      <charset val="238"/>
    </font>
    <font>
      <sz val="8"/>
      <name val="Arial CE"/>
      <family val="2"/>
      <charset val="238"/>
    </font>
    <font>
      <b/>
      <sz val="10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7">
    <xf numFmtId="0" fontId="0" fillId="0" borderId="0"/>
    <xf numFmtId="0" fontId="1" fillId="2" borderId="0" applyBorder="0" applyProtection="0"/>
    <xf numFmtId="0" fontId="2" fillId="0" borderId="0" applyBorder="0" applyProtection="0"/>
    <xf numFmtId="0" fontId="3" fillId="0" borderId="0" applyBorder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4" fillId="0" borderId="0"/>
    <xf numFmtId="0" fontId="6" fillId="0" borderId="0"/>
    <xf numFmtId="0" fontId="23" fillId="0" borderId="0"/>
    <xf numFmtId="0" fontId="23" fillId="0" borderId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  <xf numFmtId="164" fontId="23" fillId="0" borderId="0" applyBorder="0" applyProtection="0"/>
  </cellStyleXfs>
  <cellXfs count="48">
    <xf numFmtId="0" fontId="0" fillId="0" borderId="0" xfId="0"/>
    <xf numFmtId="0" fontId="7" fillId="3" borderId="0" xfId="0" applyFont="1" applyFill="1" applyAlignment="1" applyProtection="1"/>
    <xf numFmtId="0" fontId="7" fillId="3" borderId="0" xfId="0" applyFont="1" applyFill="1" applyAlignment="1" applyProtection="1">
      <alignment wrapText="1"/>
    </xf>
    <xf numFmtId="0" fontId="7" fillId="3" borderId="0" xfId="0" applyFont="1" applyFill="1" applyAlignment="1" applyProtection="1">
      <alignment horizontal="center" vertical="center"/>
    </xf>
    <xf numFmtId="0" fontId="9" fillId="3" borderId="2" xfId="12" applyFont="1" applyFill="1" applyBorder="1" applyAlignment="1" applyProtection="1">
      <alignment horizontal="center" vertical="center"/>
    </xf>
    <xf numFmtId="0" fontId="9" fillId="3" borderId="2" xfId="12" applyFont="1" applyFill="1" applyBorder="1" applyAlignment="1" applyProtection="1">
      <alignment horizontal="center" vertical="center" wrapText="1"/>
    </xf>
    <xf numFmtId="0" fontId="10" fillId="3" borderId="2" xfId="12" applyFont="1" applyFill="1" applyBorder="1" applyAlignment="1" applyProtection="1">
      <alignment horizontal="center" vertical="center"/>
    </xf>
    <xf numFmtId="0" fontId="10" fillId="3" borderId="2" xfId="12" applyFont="1" applyFill="1" applyBorder="1" applyAlignment="1" applyProtection="1">
      <alignment horizontal="center" vertical="center" wrapText="1"/>
    </xf>
    <xf numFmtId="0" fontId="9" fillId="3" borderId="3" xfId="12" applyFont="1" applyFill="1" applyBorder="1" applyAlignment="1" applyProtection="1">
      <alignment horizontal="center" vertical="center"/>
    </xf>
    <xf numFmtId="0" fontId="9" fillId="3" borderId="3" xfId="12" applyFont="1" applyFill="1" applyBorder="1" applyAlignment="1" applyProtection="1">
      <alignment horizontal="center" vertical="center" wrapText="1"/>
    </xf>
    <xf numFmtId="0" fontId="9" fillId="3" borderId="4" xfId="12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top" wrapText="1"/>
    </xf>
    <xf numFmtId="0" fontId="13" fillId="0" borderId="2" xfId="0" applyFont="1" applyBorder="1" applyAlignment="1" applyProtection="1">
      <alignment horizontal="center" vertical="center" wrapText="1"/>
    </xf>
    <xf numFmtId="0" fontId="9" fillId="3" borderId="4" xfId="12" applyFont="1" applyFill="1" applyBorder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9" fillId="0" borderId="2" xfId="12" applyFont="1" applyBorder="1" applyAlignment="1" applyProtection="1">
      <alignment horizontal="center" vertical="center"/>
    </xf>
    <xf numFmtId="2" fontId="9" fillId="3" borderId="2" xfId="12" applyNumberFormat="1" applyFont="1" applyFill="1" applyBorder="1" applyAlignment="1" applyProtection="1">
      <alignment vertical="center" wrapText="1"/>
    </xf>
    <xf numFmtId="9" fontId="9" fillId="3" borderId="2" xfId="12" applyNumberFormat="1" applyFont="1" applyFill="1" applyBorder="1" applyAlignment="1" applyProtection="1">
      <alignment horizontal="center" vertical="center" wrapText="1"/>
    </xf>
    <xf numFmtId="165" fontId="9" fillId="3" borderId="2" xfId="12" applyNumberFormat="1" applyFont="1" applyFill="1" applyBorder="1" applyAlignment="1" applyProtection="1">
      <alignment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9" fillId="3" borderId="5" xfId="12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vertical="center" wrapText="1"/>
    </xf>
    <xf numFmtId="0" fontId="18" fillId="3" borderId="3" xfId="0" applyFont="1" applyFill="1" applyBorder="1" applyAlignment="1" applyProtection="1">
      <alignment horizontal="left" vertical="center" wrapText="1"/>
    </xf>
    <xf numFmtId="0" fontId="20" fillId="0" borderId="3" xfId="0" applyFont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9" fillId="0" borderId="3" xfId="12" applyFont="1" applyBorder="1" applyAlignment="1" applyProtection="1">
      <alignment horizontal="center" vertical="center"/>
    </xf>
    <xf numFmtId="2" fontId="9" fillId="3" borderId="3" xfId="12" applyNumberFormat="1" applyFont="1" applyFill="1" applyBorder="1" applyAlignment="1" applyProtection="1">
      <alignment vertical="center" wrapText="1"/>
    </xf>
    <xf numFmtId="9" fontId="9" fillId="3" borderId="3" xfId="12" applyNumberFormat="1" applyFont="1" applyFill="1" applyBorder="1" applyAlignment="1" applyProtection="1">
      <alignment horizontal="center" vertical="center" wrapText="1"/>
    </xf>
    <xf numFmtId="165" fontId="9" fillId="3" borderId="3" xfId="12" applyNumberFormat="1" applyFont="1" applyFill="1" applyBorder="1" applyAlignment="1" applyProtection="1">
      <alignment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vertical="center" wrapText="1"/>
    </xf>
    <xf numFmtId="0" fontId="7" fillId="3" borderId="0" xfId="0" applyFont="1" applyFill="1" applyAlignment="1" applyProtection="1">
      <alignment vertical="center" wrapText="1"/>
    </xf>
    <xf numFmtId="0" fontId="9" fillId="3" borderId="0" xfId="5" applyFont="1" applyFill="1" applyAlignment="1" applyProtection="1">
      <alignment horizontal="center" vertical="center" wrapText="1"/>
    </xf>
    <xf numFmtId="164" fontId="9" fillId="3" borderId="0" xfId="12" applyNumberFormat="1" applyFont="1" applyFill="1" applyAlignment="1" applyProtection="1">
      <alignment horizontal="center" vertical="center"/>
    </xf>
    <xf numFmtId="164" fontId="10" fillId="3" borderId="7" xfId="12" applyNumberFormat="1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/>
    <xf numFmtId="0" fontId="19" fillId="0" borderId="0" xfId="0" applyFont="1" applyAlignment="1" applyProtection="1"/>
    <xf numFmtId="0" fontId="22" fillId="0" borderId="0" xfId="0" applyFont="1" applyAlignment="1" applyProtection="1">
      <alignment vertical="center" wrapText="1"/>
    </xf>
    <xf numFmtId="0" fontId="7" fillId="0" borderId="0" xfId="0" applyFont="1" applyAlignment="1" applyProtection="1"/>
    <xf numFmtId="164" fontId="22" fillId="0" borderId="0" xfId="0" applyNumberFormat="1" applyFont="1" applyAlignment="1" applyProtection="1">
      <alignment vertical="center"/>
    </xf>
    <xf numFmtId="0" fontId="8" fillId="3" borderId="1" xfId="0" applyFont="1" applyFill="1" applyBorder="1" applyAlignment="1" applyProtection="1">
      <alignment horizontal="center" vertical="center"/>
    </xf>
  </cellXfs>
  <cellStyles count="97">
    <cellStyle name="Dobry 2" xfId="1"/>
    <cellStyle name="Hiperłącze 2" xfId="2"/>
    <cellStyle name="Hiperłącze 2 2" xfId="3"/>
    <cellStyle name="Normal_Sheet1" xfId="4"/>
    <cellStyle name="Normalny" xfId="0" builtinId="0"/>
    <cellStyle name="Normalny 2" xfId="5"/>
    <cellStyle name="Normalny 2 2" xfId="6"/>
    <cellStyle name="Normalny 2 2 2" xfId="7"/>
    <cellStyle name="Normalny 2 3" xfId="8"/>
    <cellStyle name="Normalny 2 4" xfId="9"/>
    <cellStyle name="Normalny 3" xfId="10"/>
    <cellStyle name="Normalny 3 2" xfId="11"/>
    <cellStyle name="Normalny 4" xfId="12"/>
    <cellStyle name="Normalny 5" xfId="13"/>
    <cellStyle name="Normalny 6" xfId="14"/>
    <cellStyle name="Normalny 7" xfId="15"/>
    <cellStyle name="Walutowy 10" xfId="16"/>
    <cellStyle name="Walutowy 10 2" xfId="17"/>
    <cellStyle name="Walutowy 10 3" xfId="18"/>
    <cellStyle name="Walutowy 11" xfId="19"/>
    <cellStyle name="Walutowy 11 2" xfId="20"/>
    <cellStyle name="Walutowy 12" xfId="21"/>
    <cellStyle name="Walutowy 12 2" xfId="22"/>
    <cellStyle name="Walutowy 13" xfId="23"/>
    <cellStyle name="Walutowy 14" xfId="24"/>
    <cellStyle name="Walutowy 15" xfId="25"/>
    <cellStyle name="Walutowy 16" xfId="26"/>
    <cellStyle name="Walutowy 2" xfId="27"/>
    <cellStyle name="Walutowy 2 2" xfId="28"/>
    <cellStyle name="Walutowy 2 2 2" xfId="29"/>
    <cellStyle name="Walutowy 2 2 2 2" xfId="30"/>
    <cellStyle name="Walutowy 2 2 2 3" xfId="31"/>
    <cellStyle name="Walutowy 2 2 3" xfId="32"/>
    <cellStyle name="Walutowy 2 2 4" xfId="33"/>
    <cellStyle name="Walutowy 2 3" xfId="34"/>
    <cellStyle name="Walutowy 2 3 2" xfId="35"/>
    <cellStyle name="Walutowy 2 3 2 2" xfId="36"/>
    <cellStyle name="Walutowy 2 3 3" xfId="37"/>
    <cellStyle name="Walutowy 2 3 4" xfId="38"/>
    <cellStyle name="Walutowy 2 4" xfId="39"/>
    <cellStyle name="Walutowy 2 4 2" xfId="40"/>
    <cellStyle name="Walutowy 2 4 3" xfId="41"/>
    <cellStyle name="Walutowy 2 5" xfId="42"/>
    <cellStyle name="Walutowy 2 5 2" xfId="43"/>
    <cellStyle name="Walutowy 2 5 3" xfId="44"/>
    <cellStyle name="Walutowy 2 6" xfId="45"/>
    <cellStyle name="Walutowy 2 7" xfId="46"/>
    <cellStyle name="Walutowy 2 8" xfId="47"/>
    <cellStyle name="Walutowy 3" xfId="48"/>
    <cellStyle name="Walutowy 3 2" xfId="49"/>
    <cellStyle name="Walutowy 3 2 2" xfId="50"/>
    <cellStyle name="Walutowy 3 2 2 2" xfId="51"/>
    <cellStyle name="Walutowy 3 2 2 3" xfId="52"/>
    <cellStyle name="Walutowy 3 2 3" xfId="53"/>
    <cellStyle name="Walutowy 3 2 4" xfId="54"/>
    <cellStyle name="Walutowy 3 3" xfId="55"/>
    <cellStyle name="Walutowy 3 3 2" xfId="56"/>
    <cellStyle name="Walutowy 3 3 2 2" xfId="57"/>
    <cellStyle name="Walutowy 3 3 3" xfId="58"/>
    <cellStyle name="Walutowy 3 3 4" xfId="59"/>
    <cellStyle name="Walutowy 3 4" xfId="60"/>
    <cellStyle name="Walutowy 3 4 2" xfId="61"/>
    <cellStyle name="Walutowy 3 4 3" xfId="62"/>
    <cellStyle name="Walutowy 3 5" xfId="63"/>
    <cellStyle name="Walutowy 3 5 2" xfId="64"/>
    <cellStyle name="Walutowy 3 5 3" xfId="65"/>
    <cellStyle name="Walutowy 3 6" xfId="66"/>
    <cellStyle name="Walutowy 3 7" xfId="67"/>
    <cellStyle name="Walutowy 3 8" xfId="68"/>
    <cellStyle name="Walutowy 4" xfId="69"/>
    <cellStyle name="Walutowy 4 2" xfId="70"/>
    <cellStyle name="Walutowy 4 2 2" xfId="71"/>
    <cellStyle name="Walutowy 4 3" xfId="72"/>
    <cellStyle name="Walutowy 4 4" xfId="73"/>
    <cellStyle name="Walutowy 4 5" xfId="74"/>
    <cellStyle name="Walutowy 4 6" xfId="75"/>
    <cellStyle name="Walutowy 4 7" xfId="76"/>
    <cellStyle name="Walutowy 4 8" xfId="77"/>
    <cellStyle name="Walutowy 5" xfId="78"/>
    <cellStyle name="Walutowy 5 2" xfId="79"/>
    <cellStyle name="Walutowy 5 3" xfId="80"/>
    <cellStyle name="Walutowy 5 4" xfId="81"/>
    <cellStyle name="Walutowy 5 5" xfId="82"/>
    <cellStyle name="Walutowy 5 6" xfId="83"/>
    <cellStyle name="Walutowy 6" xfId="84"/>
    <cellStyle name="Walutowy 6 2" xfId="85"/>
    <cellStyle name="Walutowy 6 3" xfId="86"/>
    <cellStyle name="Walutowy 6 4" xfId="87"/>
    <cellStyle name="Walutowy 7" xfId="88"/>
    <cellStyle name="Walutowy 7 2" xfId="89"/>
    <cellStyle name="Walutowy 7 3" xfId="90"/>
    <cellStyle name="Walutowy 8" xfId="91"/>
    <cellStyle name="Walutowy 8 2" xfId="92"/>
    <cellStyle name="Walutowy 8 3" xfId="93"/>
    <cellStyle name="Walutowy 9" xfId="94"/>
    <cellStyle name="Walutowy 9 2" xfId="95"/>
    <cellStyle name="Walutowy 9 3" xfId="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207000</xdr:colOff>
      <xdr:row>0</xdr:row>
      <xdr:rowOff>0</xdr:rowOff>
    </xdr:from>
    <xdr:to>
      <xdr:col>5</xdr:col>
      <xdr:colOff>814574</xdr:colOff>
      <xdr:row>0</xdr:row>
      <xdr:rowOff>560880</xdr:rowOff>
    </xdr:to>
    <xdr:grpSp>
      <xdr:nvGrpSpPr>
        <xdr:cNvPr id="2" name="Grupa 2"/>
        <xdr:cNvGrpSpPr/>
      </xdr:nvGrpSpPr>
      <xdr:grpSpPr>
        <a:xfrm>
          <a:off x="207000" y="0"/>
          <a:ext cx="6255339" cy="560880"/>
          <a:chOff x="207000" y="0"/>
          <a:chExt cx="6313320" cy="560880"/>
        </a:xfrm>
      </xdr:grpSpPr>
      <xdr:pic>
        <xdr:nvPicPr>
          <xdr:cNvPr id="3" name="Image 2"/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5546520" y="102240"/>
            <a:ext cx="973800" cy="391320"/>
          </a:xfrm>
          <a:prstGeom prst="rect">
            <a:avLst/>
          </a:prstGeom>
          <a:noFill/>
          <a:ln w="0">
            <a:noFill/>
          </a:ln>
        </xdr:spPr>
      </xdr:pic>
      <xdr:sp macro="" textlink="">
        <xdr:nvSpPr>
          <xdr:cNvPr id="4" name="Łącznik prosty 1"/>
          <xdr:cNvSpPr/>
        </xdr:nvSpPr>
        <xdr:spPr>
          <a:xfrm>
            <a:off x="5209920" y="81360"/>
            <a:ext cx="360" cy="357840"/>
          </a:xfrm>
          <a:prstGeom prst="line">
            <a:avLst/>
          </a:prstGeom>
          <a:ln w="9360">
            <a:solidFill>
              <a:srgbClr val="000000"/>
            </a:solidFill>
            <a:round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</xdr:sp>
      <xdr:pic>
        <xdr:nvPicPr>
          <xdr:cNvPr id="5" name="Picture 1"/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207000" y="0"/>
            <a:ext cx="4764960" cy="560880"/>
          </a:xfrm>
          <a:prstGeom prst="rect">
            <a:avLst/>
          </a:prstGeom>
          <a:noFill/>
          <a:ln w="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IW1048576"/>
  <sheetViews>
    <sheetView tabSelected="1" zoomScale="85" zoomScaleNormal="85" workbookViewId="0">
      <selection activeCell="A4" sqref="A4"/>
    </sheetView>
  </sheetViews>
  <sheetFormatPr defaultColWidth="11.453125" defaultRowHeight="12" customHeight="1"/>
  <cols>
    <col min="1" max="1" width="9.453125" style="1" customWidth="1"/>
    <col min="2" max="2" width="40.1796875" style="1" customWidth="1"/>
    <col min="3" max="3" width="12.36328125" style="2" customWidth="1"/>
    <col min="4" max="4" width="7.1796875" style="1" customWidth="1"/>
    <col min="5" max="5" width="11.6328125" style="1" customWidth="1"/>
    <col min="6" max="6" width="14.08984375" style="1" customWidth="1"/>
    <col min="7" max="7" width="4.6328125" style="1" customWidth="1"/>
    <col min="8" max="8" width="7" style="1" customWidth="1"/>
    <col min="9" max="9" width="6.08984375" style="1" customWidth="1"/>
    <col min="10" max="10" width="11.453125" style="3"/>
    <col min="11" max="11" width="11.08984375" style="3" customWidth="1"/>
    <col min="12" max="12" width="9.1796875" style="3" customWidth="1"/>
    <col min="13" max="13" width="8" style="3" customWidth="1"/>
    <col min="14" max="257" width="11.453125" style="1"/>
  </cols>
  <sheetData>
    <row r="1" spans="1:13" ht="48" customHeight="1">
      <c r="C1" s="1"/>
      <c r="J1" s="1"/>
      <c r="K1" s="1"/>
      <c r="L1" s="1"/>
      <c r="M1" s="1"/>
    </row>
    <row r="2" spans="1:13" ht="14.25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4.5">
      <c r="A3" s="4">
        <v>1</v>
      </c>
      <c r="B3" s="5">
        <v>2</v>
      </c>
      <c r="C3" s="5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</row>
    <row r="4" spans="1:13" ht="72">
      <c r="A4" s="6" t="s">
        <v>19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6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</row>
    <row r="5" spans="1:13" ht="36">
      <c r="A5" s="8"/>
      <c r="B5" s="9"/>
      <c r="C5" s="9" t="s">
        <v>12</v>
      </c>
      <c r="D5" s="9" t="s">
        <v>12</v>
      </c>
      <c r="E5" s="9"/>
      <c r="F5" s="5"/>
      <c r="G5" s="8"/>
      <c r="H5" s="9" t="s">
        <v>12</v>
      </c>
      <c r="I5" s="9" t="s">
        <v>12</v>
      </c>
      <c r="J5" s="9" t="s">
        <v>12</v>
      </c>
      <c r="K5" s="9" t="s">
        <v>13</v>
      </c>
      <c r="L5" s="9" t="s">
        <v>14</v>
      </c>
      <c r="M5" s="9" t="s">
        <v>15</v>
      </c>
    </row>
    <row r="6" spans="1:13" ht="195">
      <c r="A6" s="10">
        <v>1</v>
      </c>
      <c r="B6" s="11" t="s">
        <v>20</v>
      </c>
      <c r="C6" s="12"/>
      <c r="D6" s="13"/>
      <c r="E6" s="14"/>
      <c r="F6" s="4" t="s">
        <v>16</v>
      </c>
      <c r="G6" s="15">
        <v>3</v>
      </c>
      <c r="H6" s="16"/>
      <c r="I6" s="17"/>
      <c r="J6" s="18">
        <f t="shared" ref="J6:J13" si="0">H6*1.08</f>
        <v>0</v>
      </c>
      <c r="K6" s="18">
        <f t="shared" ref="K6:K13" si="1">H6*G6</f>
        <v>0</v>
      </c>
      <c r="L6" s="18">
        <f t="shared" ref="L6:L13" si="2">M6-K6</f>
        <v>0</v>
      </c>
      <c r="M6" s="18">
        <f t="shared" ref="M6:M13" si="3">J6*G6</f>
        <v>0</v>
      </c>
    </row>
    <row r="7" spans="1:13" ht="130">
      <c r="A7" s="10">
        <v>2</v>
      </c>
      <c r="B7" s="11" t="s">
        <v>21</v>
      </c>
      <c r="C7" s="19"/>
      <c r="D7" s="13"/>
      <c r="E7" s="14"/>
      <c r="F7" s="20" t="s">
        <v>16</v>
      </c>
      <c r="G7" s="15">
        <v>1</v>
      </c>
      <c r="H7" s="16"/>
      <c r="I7" s="17"/>
      <c r="J7" s="18">
        <f t="shared" si="0"/>
        <v>0</v>
      </c>
      <c r="K7" s="18">
        <f t="shared" si="1"/>
        <v>0</v>
      </c>
      <c r="L7" s="18">
        <f t="shared" si="2"/>
        <v>0</v>
      </c>
      <c r="M7" s="18">
        <f t="shared" si="3"/>
        <v>0</v>
      </c>
    </row>
    <row r="8" spans="1:13" ht="117">
      <c r="A8" s="10">
        <v>3</v>
      </c>
      <c r="B8" s="21" t="s">
        <v>17</v>
      </c>
      <c r="C8" s="22"/>
      <c r="D8" s="23"/>
      <c r="E8" s="14"/>
      <c r="F8" s="20" t="s">
        <v>16</v>
      </c>
      <c r="G8" s="15">
        <v>2</v>
      </c>
      <c r="H8" s="16"/>
      <c r="I8" s="17"/>
      <c r="J8" s="18">
        <f t="shared" si="0"/>
        <v>0</v>
      </c>
      <c r="K8" s="18">
        <f t="shared" si="1"/>
        <v>0</v>
      </c>
      <c r="L8" s="18">
        <f t="shared" si="2"/>
        <v>0</v>
      </c>
      <c r="M8" s="18">
        <f t="shared" si="3"/>
        <v>0</v>
      </c>
    </row>
    <row r="9" spans="1:13" ht="117">
      <c r="A9" s="10">
        <v>4</v>
      </c>
      <c r="B9" s="24" t="s">
        <v>26</v>
      </c>
      <c r="C9" s="25"/>
      <c r="D9" s="26"/>
      <c r="E9" s="27"/>
      <c r="F9" s="20" t="s">
        <v>16</v>
      </c>
      <c r="G9" s="28">
        <v>1</v>
      </c>
      <c r="H9" s="29"/>
      <c r="I9" s="30"/>
      <c r="J9" s="31">
        <f t="shared" si="0"/>
        <v>0</v>
      </c>
      <c r="K9" s="18">
        <f t="shared" si="1"/>
        <v>0</v>
      </c>
      <c r="L9" s="18">
        <f t="shared" si="2"/>
        <v>0</v>
      </c>
      <c r="M9" s="18">
        <f t="shared" si="3"/>
        <v>0</v>
      </c>
    </row>
    <row r="10" spans="1:13" ht="65">
      <c r="A10" s="10">
        <v>5</v>
      </c>
      <c r="B10" s="11" t="s">
        <v>22</v>
      </c>
      <c r="C10" s="32"/>
      <c r="D10" s="33"/>
      <c r="E10" s="14"/>
      <c r="F10" s="20" t="s">
        <v>16</v>
      </c>
      <c r="G10" s="15">
        <v>6</v>
      </c>
      <c r="H10" s="16"/>
      <c r="I10" s="17"/>
      <c r="J10" s="18">
        <f t="shared" si="0"/>
        <v>0</v>
      </c>
      <c r="K10" s="18">
        <f t="shared" si="1"/>
        <v>0</v>
      </c>
      <c r="L10" s="18">
        <f t="shared" si="2"/>
        <v>0</v>
      </c>
      <c r="M10" s="18">
        <f t="shared" si="3"/>
        <v>0</v>
      </c>
    </row>
    <row r="11" spans="1:13" ht="143">
      <c r="A11" s="10">
        <v>6</v>
      </c>
      <c r="B11" s="11" t="s">
        <v>23</v>
      </c>
      <c r="C11" s="32"/>
      <c r="D11" s="33"/>
      <c r="E11" s="14"/>
      <c r="F11" s="20" t="s">
        <v>16</v>
      </c>
      <c r="G11" s="15">
        <v>3</v>
      </c>
      <c r="H11" s="16"/>
      <c r="I11" s="17"/>
      <c r="J11" s="18">
        <f t="shared" si="0"/>
        <v>0</v>
      </c>
      <c r="K11" s="18">
        <f t="shared" si="1"/>
        <v>0</v>
      </c>
      <c r="L11" s="18">
        <f t="shared" si="2"/>
        <v>0</v>
      </c>
      <c r="M11" s="18">
        <f t="shared" si="3"/>
        <v>0</v>
      </c>
    </row>
    <row r="12" spans="1:13" ht="312">
      <c r="A12" s="10">
        <v>7</v>
      </c>
      <c r="B12" s="11" t="s">
        <v>24</v>
      </c>
      <c r="C12" s="32"/>
      <c r="D12" s="33"/>
      <c r="E12" s="14"/>
      <c r="F12" s="20" t="s">
        <v>16</v>
      </c>
      <c r="G12" s="15">
        <v>3</v>
      </c>
      <c r="H12" s="16"/>
      <c r="I12" s="17"/>
      <c r="J12" s="18">
        <f t="shared" si="0"/>
        <v>0</v>
      </c>
      <c r="K12" s="18">
        <f t="shared" si="1"/>
        <v>0</v>
      </c>
      <c r="L12" s="18">
        <f t="shared" si="2"/>
        <v>0</v>
      </c>
      <c r="M12" s="18">
        <f t="shared" si="3"/>
        <v>0</v>
      </c>
    </row>
    <row r="13" spans="1:13" ht="312.5">
      <c r="A13" s="10">
        <v>8</v>
      </c>
      <c r="B13" s="34" t="s">
        <v>25</v>
      </c>
      <c r="C13" s="35"/>
      <c r="D13" s="33"/>
      <c r="E13" s="14"/>
      <c r="F13" s="20" t="s">
        <v>16</v>
      </c>
      <c r="G13" s="15">
        <v>3</v>
      </c>
      <c r="H13" s="16"/>
      <c r="I13" s="17"/>
      <c r="J13" s="18">
        <f t="shared" si="0"/>
        <v>0</v>
      </c>
      <c r="K13" s="18">
        <f t="shared" si="1"/>
        <v>0</v>
      </c>
      <c r="L13" s="18">
        <f t="shared" si="2"/>
        <v>0</v>
      </c>
      <c r="M13" s="18">
        <f t="shared" si="3"/>
        <v>0</v>
      </c>
    </row>
    <row r="14" spans="1:13" ht="39" customHeight="1">
      <c r="A14" s="36"/>
      <c r="B14" s="37"/>
      <c r="C14" s="38"/>
      <c r="D14" s="36"/>
      <c r="E14" s="39"/>
      <c r="F14" s="3"/>
      <c r="G14" s="3"/>
      <c r="H14" s="36"/>
      <c r="I14" s="36"/>
      <c r="J14" s="40" t="s">
        <v>18</v>
      </c>
      <c r="K14" s="41">
        <f>SUM(K6:K10)</f>
        <v>0</v>
      </c>
      <c r="L14" s="41">
        <f>SUM(L6:L10)</f>
        <v>0</v>
      </c>
      <c r="M14" s="41">
        <f>SUM(M6:M10)</f>
        <v>0</v>
      </c>
    </row>
    <row r="15" spans="1:13" ht="12" customHeight="1">
      <c r="B15" s="42"/>
    </row>
    <row r="16" spans="1:13" ht="12" customHeight="1">
      <c r="B16" s="42"/>
    </row>
    <row r="17" spans="2:13" ht="14.5">
      <c r="B17" s="43"/>
    </row>
    <row r="18" spans="2:13" ht="14.5">
      <c r="B18" s="42"/>
      <c r="D18" s="44"/>
      <c r="E18" s="45"/>
      <c r="F18" s="46"/>
    </row>
    <row r="19" spans="2:13" ht="12" customHeight="1">
      <c r="B19" s="42"/>
    </row>
    <row r="20" spans="2:13" ht="14.5">
      <c r="B20" s="42"/>
      <c r="M20" s="1"/>
    </row>
    <row r="21" spans="2:13" ht="14.5">
      <c r="B21" s="42"/>
      <c r="M21" s="1"/>
    </row>
    <row r="22" spans="2:13" ht="14.5">
      <c r="B22" s="42"/>
      <c r="M22" s="1"/>
    </row>
    <row r="23" spans="2:13" ht="14.5">
      <c r="B23" s="42"/>
      <c r="M23" s="1"/>
    </row>
    <row r="24" spans="2:13" ht="14.5">
      <c r="B24" s="42"/>
      <c r="M24" s="1"/>
    </row>
    <row r="25" spans="2:13" ht="14.5">
      <c r="B25" s="42"/>
      <c r="M25" s="1"/>
    </row>
    <row r="26" spans="2:13" ht="14.5">
      <c r="B26" s="42"/>
      <c r="I26" s="3"/>
    </row>
    <row r="27" spans="2:13" ht="14.5">
      <c r="B27" s="42"/>
      <c r="I27" s="3"/>
    </row>
    <row r="28" spans="2:13" ht="14.5">
      <c r="B28" s="42"/>
      <c r="E28" s="45"/>
      <c r="G28" s="45"/>
      <c r="I28" s="3"/>
    </row>
    <row r="29" spans="2:13" ht="14.5">
      <c r="B29" s="42"/>
      <c r="I29" s="3"/>
      <c r="M29" s="1"/>
    </row>
    <row r="30" spans="2:13" ht="14.5">
      <c r="I30" s="3"/>
      <c r="M30" s="1"/>
    </row>
    <row r="31" spans="2:13" ht="14.5">
      <c r="I31" s="3"/>
      <c r="M31" s="1"/>
    </row>
    <row r="1048575" ht="12.75" customHeight="1"/>
    <row r="1048576" ht="12.75" customHeight="1"/>
  </sheetData>
  <mergeCells count="1">
    <mergeCell ref="B2:M2"/>
  </mergeCells>
  <pageMargins left="0.7" right="0.7" top="0.75" bottom="0.75" header="0.511811023622047" footer="0.511811023622047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Mlynarczyk</dc:creator>
  <dc:description/>
  <cp:lastModifiedBy>Rafał Piórek</cp:lastModifiedBy>
  <cp:revision>33</cp:revision>
  <cp:lastPrinted>2025-08-11T08:31:40Z</cp:lastPrinted>
  <dcterms:created xsi:type="dcterms:W3CDTF">2021-11-18T11:00:04Z</dcterms:created>
  <dcterms:modified xsi:type="dcterms:W3CDTF">2026-01-27T11:28:20Z</dcterms:modified>
  <dc:language>pl-PL</dc:language>
</cp:coreProperties>
</file>