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X:\Dzial Spraw Pracownicznych Plac i Spraw Socjalnych\KONTRAKTY\KONKURSY 2024 III i IV kwartał\RADIOTERAPEUCI\NOWY KONKURS\II etap\"/>
    </mc:Choice>
  </mc:AlternateContent>
  <xr:revisionPtr revIDLastSave="0" documentId="13_ncr:1_{EF9CE7B1-DC80-41B1-A908-4255D18388B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WNIOSEK" sheetId="1" r:id="rId1"/>
    <sheet name="BRACHYTERAPIA - procedury" sheetId="2" r:id="rId2"/>
    <sheet name="TELERADIOTERAPIA - procedury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8" i="1" l="1"/>
  <c r="N8" i="1"/>
  <c r="E8" i="1"/>
  <c r="G8" i="1" s="1"/>
  <c r="V8" i="1" l="1"/>
  <c r="X8" i="1" s="1"/>
  <c r="X9" i="1" s="1"/>
</calcChain>
</file>

<file path=xl/sharedStrings.xml><?xml version="1.0" encoding="utf-8"?>
<sst xmlns="http://schemas.openxmlformats.org/spreadsheetml/2006/main" count="78" uniqueCount="60">
  <si>
    <t>Specjaliści z zakresu radioterapii onkologicznej lub w trakcie specjalizacji z ww. zakresu</t>
  </si>
  <si>
    <t>Liczba dni w tygodniu</t>
  </si>
  <si>
    <t>Szacunkowa ilość godzin miesięcznie</t>
  </si>
  <si>
    <t>Szacunkowa ilość godzin dyżuru miesięcznie</t>
  </si>
  <si>
    <t xml:space="preserve">Łączna ilość godzin miesięcznie </t>
  </si>
  <si>
    <t>Szacunkowa liczba procedur z Grupy A BRACHYTERAPIA w miesiącu</t>
  </si>
  <si>
    <t>Szacunkowa liczba procedur z Grupy B BRACHYTERAPIA w miesiącu</t>
  </si>
  <si>
    <t>Szacunkowa liczba procedur z Grupy C BRACHYTERAPIA w miesiącu</t>
  </si>
  <si>
    <t>Szacunkowa liczba procedur z Grupy A TELERADIOTERAPIA w miesiącu</t>
  </si>
  <si>
    <t>Szacunkowa liczba procedur z Grupy B TELERADIOTERAPIA w miesiącu</t>
  </si>
  <si>
    <t>Szacunkowa liczba procedur z Grupy C w miesiącu</t>
  </si>
  <si>
    <t xml:space="preserve">Ilość miesięcy </t>
  </si>
  <si>
    <t>Grupa</t>
  </si>
  <si>
    <t>Nazwa</t>
  </si>
  <si>
    <t>A</t>
  </si>
  <si>
    <t>Brachyterapia 3D "real time"</t>
  </si>
  <si>
    <t>Brachyterapia śródtkankowa/śródmaciczna w oparciu o planowanie 3D - aplikacje wielorazowe z podaniem jednej frakcji w trakcie jednej aplikacji</t>
  </si>
  <si>
    <t xml:space="preserve">Brachyterapia śródtkankowa w oparciu o planowanie 3D - aplikacje jednorazowe z podaniem wielu frakcji </t>
  </si>
  <si>
    <t>B</t>
  </si>
  <si>
    <t>Brachyterapia śródtkankowa w oparciu o planowanie 3D (boost)</t>
  </si>
  <si>
    <t>Brachyterapia powierzchniowa oparta na planowaniu 3D</t>
  </si>
  <si>
    <t>Brachyterapia śródoperacyjna</t>
  </si>
  <si>
    <t>C</t>
  </si>
  <si>
    <t>Brachyterapia pooperacyjna dopochwowa w oparciu o planowanie 3D</t>
  </si>
  <si>
    <t>Brachyterapia oparta o planowanie 2D</t>
  </si>
  <si>
    <t>Brachyterapia wewnątrzprzewodowa oparta na planowaniu 3D w oparciu o CT</t>
  </si>
  <si>
    <t>Teleradioterapia</t>
  </si>
  <si>
    <t>Teleradioterapia 3D z modulacją intensywności dawki</t>
  </si>
  <si>
    <t>Teleradioterapia radykalna z planowaniem trójwymiarowym (3D)</t>
  </si>
  <si>
    <t xml:space="preserve">Teleradioterapia stereotaktyczna </t>
  </si>
  <si>
    <t>Teleradioterapia 3D - całego ciała (TBI) lub połowy ciała (HBI) lub skóry całego ciała</t>
  </si>
  <si>
    <t>Teleradioterapia 3D - niekoplanarna z monitoringiem tomograficznym (3D-CRT)</t>
  </si>
  <si>
    <t>Teleradioterapia 3D  śródoperacyjna (3D-IORT)</t>
  </si>
  <si>
    <t>Teleradioterapia radykalna z planowaniem trójwymiarowym (2D)</t>
  </si>
  <si>
    <t>Teleradioterapia paliatywna proces leczenia 1 frakcją</t>
  </si>
  <si>
    <t>Teleradioterapia paliatywna frakcjonowana</t>
  </si>
  <si>
    <t xml:space="preserve">Podana w formularzu szacunkowa liczba godzin ma charakter orientacyjny i służy do prawidłowego skalkulowania ceny oferty. Zlecana do realizacji liczba poszczególnych rodzajów świadczeń uzależniona będzie od rzeczywistych potrzeb NIO-PIB Kraków. Oferentom nie będą przysługiwać z tego tytułu żadne roszczenia wobec NIO PIB Kraków. </t>
  </si>
  <si>
    <t>……………………….</t>
  </si>
  <si>
    <t>podpis Oferenta</t>
  </si>
  <si>
    <t xml:space="preserve"> Załącznik nr 1 do Ogłoszenia o konkursie nr DKP.5250.5.2025</t>
  </si>
  <si>
    <t>FORMULARZ CENOWY</t>
  </si>
  <si>
    <t>Wartość umowy w PLN</t>
  </si>
  <si>
    <t xml:space="preserve">Wartość miesięczna wynagrodzenia z tytułu realizacji procedur z zakresu  teleradioterapii w PLN </t>
  </si>
  <si>
    <t xml:space="preserve">Wartość miesięczna wynagrodzenia z tytułu realizacji procedur z zakresu brachyterapii w PLN </t>
  </si>
  <si>
    <r>
      <t xml:space="preserve">Stawka za realizacje 1 procedury z procedur </t>
    </r>
    <r>
      <rPr>
        <b/>
        <sz val="10"/>
        <color rgb="FF000000"/>
        <rFont val="Calibri"/>
        <family val="2"/>
        <charset val="238"/>
      </rPr>
      <t>Grupy C</t>
    </r>
    <r>
      <rPr>
        <sz val="10"/>
        <color rgb="FF000000"/>
        <rFont val="Calibri"/>
        <family val="2"/>
        <charset val="238"/>
      </rPr>
      <t xml:space="preserve"> BRACHYTERAPIA w PLN </t>
    </r>
  </si>
  <si>
    <r>
      <t xml:space="preserve">Stawka za realizacje 1 procedury z procedur </t>
    </r>
    <r>
      <rPr>
        <b/>
        <sz val="10"/>
        <color rgb="FF000000"/>
        <rFont val="Calibri"/>
        <family val="2"/>
        <charset val="238"/>
      </rPr>
      <t>Grupy B</t>
    </r>
    <r>
      <rPr>
        <sz val="10"/>
        <color rgb="FF000000"/>
        <rFont val="Calibri"/>
        <family val="2"/>
        <charset val="238"/>
      </rPr>
      <t xml:space="preserve"> BRACHYTERAPIA w PLN </t>
    </r>
  </si>
  <si>
    <r>
      <t xml:space="preserve">Stawka za realizacje 1 procedury z procedur </t>
    </r>
    <r>
      <rPr>
        <b/>
        <sz val="10"/>
        <color rgb="FF000000"/>
        <rFont val="Calibri"/>
        <family val="2"/>
        <charset val="238"/>
      </rPr>
      <t>Grupy A</t>
    </r>
    <r>
      <rPr>
        <sz val="10"/>
        <color rgb="FF000000"/>
        <rFont val="Calibri"/>
        <family val="2"/>
        <charset val="238"/>
      </rPr>
      <t xml:space="preserve"> BRACHYTERAPIA w PLN </t>
    </r>
  </si>
  <si>
    <t xml:space="preserve">Stawka za 1h w PLN </t>
  </si>
  <si>
    <t>Specjalista</t>
  </si>
  <si>
    <t>Maksymalna cena łączna oferty:</t>
  </si>
  <si>
    <t>PROCEDURY BRACHYTERAPIA</t>
  </si>
  <si>
    <t>PROCEDURY TELERADIOTERAPIA</t>
  </si>
  <si>
    <r>
      <t xml:space="preserve">Stawka za realizacje 1 procedury z procedur </t>
    </r>
    <r>
      <rPr>
        <b/>
        <sz val="9.5"/>
        <color rgb="FF000000"/>
        <rFont val="Calibri"/>
        <family val="2"/>
        <charset val="238"/>
      </rPr>
      <t>Grupy A</t>
    </r>
    <r>
      <rPr>
        <sz val="9.5"/>
        <color rgb="FF000000"/>
        <rFont val="Calibri"/>
        <family val="2"/>
        <charset val="238"/>
      </rPr>
      <t xml:space="preserve"> TELERADIOTERAPIA w PLN </t>
    </r>
  </si>
  <si>
    <r>
      <t xml:space="preserve">Stawka za realizacje 1 procedury z procedur </t>
    </r>
    <r>
      <rPr>
        <b/>
        <sz val="9.5"/>
        <color rgb="FF000000"/>
        <rFont val="Calibri"/>
        <family val="2"/>
        <charset val="238"/>
      </rPr>
      <t>Grupy B</t>
    </r>
    <r>
      <rPr>
        <sz val="9.5"/>
        <color rgb="FF000000"/>
        <rFont val="Calibri"/>
        <family val="2"/>
        <charset val="238"/>
      </rPr>
      <t xml:space="preserve"> TELERADIOTERAPIA w PLN </t>
    </r>
  </si>
  <si>
    <r>
      <t xml:space="preserve">Stawka za realizacje 1 procedury z procedur </t>
    </r>
    <r>
      <rPr>
        <b/>
        <sz val="9.5"/>
        <color rgb="FF000000"/>
        <rFont val="Calibri"/>
        <family val="2"/>
        <charset val="238"/>
      </rPr>
      <t>Grupy C</t>
    </r>
    <r>
      <rPr>
        <sz val="9.5"/>
        <color rgb="FF000000"/>
        <rFont val="Calibri"/>
        <family val="2"/>
        <charset val="238"/>
      </rPr>
      <t xml:space="preserve"> TELERADIOTERAPIA w PLN </t>
    </r>
  </si>
  <si>
    <t>WYNAGRODZENIE MIESIĘCZNE wg stawki godzinowej w PLN</t>
  </si>
  <si>
    <t>PROCEDURY - BRACHYTERAPIA*</t>
  </si>
  <si>
    <t>PROCEDURY - TELERADIOTERAPIA*</t>
  </si>
  <si>
    <t>*opis procedur w załączniku</t>
  </si>
  <si>
    <t>Łączna wartość miesięczna godzin podstawowych i procedur w PLN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</si>
</sst>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Arial Narrow"/>
      <family val="2"/>
      <charset val="238"/>
    </font>
    <font>
      <b/>
      <sz val="12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1"/>
      <color theme="1"/>
      <name val="Aptos Narrow"/>
      <family val="2"/>
      <charset val="238"/>
    </font>
    <font>
      <b/>
      <sz val="8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9"/>
      <name val="Arial Narrow"/>
      <family val="2"/>
      <charset val="238"/>
    </font>
    <font>
      <b/>
      <i/>
      <sz val="9"/>
      <name val="Arial Narrow"/>
      <family val="2"/>
      <charset val="238"/>
    </font>
    <font>
      <b/>
      <sz val="9"/>
      <color theme="1"/>
      <name val="Aptos Narrow"/>
      <family val="2"/>
      <scheme val="minor"/>
    </font>
    <font>
      <b/>
      <sz val="11"/>
      <color rgb="FF000000"/>
      <name val="Calibri"/>
      <family val="2"/>
      <charset val="238"/>
    </font>
    <font>
      <sz val="9.5"/>
      <color rgb="FF000000"/>
      <name val="Calibri"/>
      <family val="2"/>
      <charset val="238"/>
    </font>
    <font>
      <b/>
      <sz val="9.5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rgb="FFDCEAF7"/>
      </patternFill>
    </fill>
    <fill>
      <patternFill patternType="solid">
        <fgColor theme="3" tint="0.89989928891872917"/>
        <bgColor rgb="FFE8E8E8"/>
      </patternFill>
    </fill>
    <fill>
      <patternFill patternType="solid">
        <fgColor theme="2"/>
        <bgColor rgb="FFE8E8E8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4" fillId="2" borderId="6" xfId="0" applyFont="1" applyFill="1" applyBorder="1" applyAlignment="1">
      <alignment horizontal="center" textRotation="90" wrapText="1"/>
    </xf>
    <xf numFmtId="0" fontId="1" fillId="0" borderId="7" xfId="0" applyFont="1" applyBorder="1" applyAlignment="1">
      <alignment horizontal="center" textRotation="90" wrapText="1"/>
    </xf>
    <xf numFmtId="0" fontId="1" fillId="0" borderId="8" xfId="0" applyFont="1" applyBorder="1" applyAlignment="1">
      <alignment horizontal="center" textRotation="90" wrapText="1"/>
    </xf>
    <xf numFmtId="0" fontId="5" fillId="2" borderId="9" xfId="0" applyFont="1" applyFill="1" applyBorder="1" applyAlignment="1">
      <alignment horizontal="center" textRotation="90" wrapText="1"/>
    </xf>
    <xf numFmtId="0" fontId="4" fillId="2" borderId="9" xfId="0" applyFont="1" applyFill="1" applyBorder="1" applyAlignment="1">
      <alignment horizontal="center" textRotation="90" wrapText="1"/>
    </xf>
    <xf numFmtId="0" fontId="4" fillId="3" borderId="11" xfId="0" applyFont="1" applyFill="1" applyBorder="1" applyAlignment="1">
      <alignment horizontal="center" textRotation="90" wrapText="1"/>
    </xf>
    <xf numFmtId="0" fontId="1" fillId="0" borderId="1" xfId="0" applyFont="1" applyBorder="1" applyAlignment="1">
      <alignment horizontal="center" textRotation="90" wrapText="1"/>
    </xf>
    <xf numFmtId="0" fontId="0" fillId="0" borderId="13" xfId="0" applyBorder="1"/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3" fontId="5" fillId="3" borderId="14" xfId="0" applyNumberFormat="1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3" fontId="1" fillId="0" borderId="18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wrapText="1"/>
    </xf>
    <xf numFmtId="0" fontId="9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44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" fillId="0" borderId="9" xfId="0" applyFont="1" applyBorder="1" applyAlignment="1">
      <alignment vertical="center" wrapText="1"/>
    </xf>
    <xf numFmtId="0" fontId="4" fillId="4" borderId="12" xfId="0" applyFont="1" applyFill="1" applyBorder="1" applyAlignment="1">
      <alignment horizontal="center" textRotation="90" wrapText="1"/>
    </xf>
    <xf numFmtId="0" fontId="4" fillId="4" borderId="16" xfId="0" applyFont="1" applyFill="1" applyBorder="1" applyAlignment="1">
      <alignment horizontal="center"/>
    </xf>
    <xf numFmtId="3" fontId="3" fillId="4" borderId="17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10" xfId="0" applyFont="1" applyBorder="1" applyAlignment="1">
      <alignment horizontal="center" textRotation="90" wrapText="1"/>
    </xf>
    <xf numFmtId="0" fontId="14" fillId="0" borderId="8" xfId="0" applyFont="1" applyBorder="1" applyAlignment="1">
      <alignment horizontal="center" textRotation="90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E8E8E8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A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F2D0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</a:majorFont>
      <a:minorFont>
        <a:latin typeface="Aptos Narrow" panose="0211000402020202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8"/>
  <sheetViews>
    <sheetView tabSelected="1" zoomScaleNormal="100" workbookViewId="0">
      <selection activeCell="U7" sqref="U7"/>
    </sheetView>
  </sheetViews>
  <sheetFormatPr defaultColWidth="9.140625" defaultRowHeight="12.75" x14ac:dyDescent="0.2"/>
  <cols>
    <col min="1" max="1" width="13.5703125" style="1" customWidth="1"/>
    <col min="2" max="6" width="6" style="1" customWidth="1"/>
    <col min="7" max="7" width="10.5703125" style="1" customWidth="1"/>
    <col min="8" max="13" width="7.7109375" style="1" customWidth="1"/>
    <col min="14" max="14" width="11.85546875" style="1" customWidth="1"/>
    <col min="15" max="20" width="7.28515625" style="1" customWidth="1"/>
    <col min="21" max="21" width="12.28515625" style="1" customWidth="1"/>
    <col min="22" max="22" width="12.28515625" style="2" customWidth="1"/>
    <col min="23" max="23" width="5.5703125" style="1" customWidth="1"/>
    <col min="24" max="24" width="15" style="2" customWidth="1"/>
    <col min="25" max="16384" width="9.140625" style="1"/>
  </cols>
  <sheetData>
    <row r="1" spans="1:25" x14ac:dyDescent="0.2">
      <c r="A1" s="35" t="s">
        <v>39</v>
      </c>
    </row>
    <row r="2" spans="1:25" ht="15" customHeight="1" x14ac:dyDescent="0.2">
      <c r="M2" s="3"/>
    </row>
    <row r="3" spans="1:25" ht="15" customHeight="1" x14ac:dyDescent="0.25">
      <c r="A3" s="44" t="s">
        <v>40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</row>
    <row r="6" spans="1:25" x14ac:dyDescent="0.2">
      <c r="H6" s="45" t="s">
        <v>56</v>
      </c>
      <c r="I6" s="45"/>
      <c r="J6" s="45"/>
      <c r="K6" s="45"/>
      <c r="L6" s="45"/>
      <c r="M6" s="45"/>
      <c r="N6" s="45"/>
      <c r="O6" s="45" t="s">
        <v>57</v>
      </c>
      <c r="P6" s="45"/>
      <c r="Q6" s="45"/>
      <c r="R6" s="45"/>
      <c r="S6" s="45"/>
      <c r="T6" s="45"/>
      <c r="U6" s="45"/>
      <c r="V6" s="4"/>
    </row>
    <row r="7" spans="1:25" s="2" customFormat="1" ht="190.5" customHeight="1" x14ac:dyDescent="0.25">
      <c r="A7" s="5" t="s">
        <v>0</v>
      </c>
      <c r="B7" s="6" t="s">
        <v>1</v>
      </c>
      <c r="C7" s="7" t="s">
        <v>2</v>
      </c>
      <c r="D7" s="7" t="s">
        <v>3</v>
      </c>
      <c r="E7" s="7" t="s">
        <v>4</v>
      </c>
      <c r="F7" s="7" t="s">
        <v>47</v>
      </c>
      <c r="G7" s="8" t="s">
        <v>55</v>
      </c>
      <c r="H7" s="9" t="s">
        <v>46</v>
      </c>
      <c r="I7" s="10" t="s">
        <v>5</v>
      </c>
      <c r="J7" s="10" t="s">
        <v>45</v>
      </c>
      <c r="K7" s="10" t="s">
        <v>6</v>
      </c>
      <c r="L7" s="10" t="s">
        <v>44</v>
      </c>
      <c r="M7" s="10" t="s">
        <v>7</v>
      </c>
      <c r="N7" s="11" t="s">
        <v>43</v>
      </c>
      <c r="O7" s="41" t="s">
        <v>52</v>
      </c>
      <c r="P7" s="10" t="s">
        <v>8</v>
      </c>
      <c r="Q7" s="42" t="s">
        <v>53</v>
      </c>
      <c r="R7" s="10" t="s">
        <v>9</v>
      </c>
      <c r="S7" s="42" t="s">
        <v>54</v>
      </c>
      <c r="T7" s="10" t="s">
        <v>10</v>
      </c>
      <c r="U7" s="12" t="s">
        <v>42</v>
      </c>
      <c r="V7" s="13" t="s">
        <v>59</v>
      </c>
      <c r="W7" s="14" t="s">
        <v>11</v>
      </c>
      <c r="X7" s="37" t="s">
        <v>41</v>
      </c>
      <c r="Y7" s="15"/>
    </row>
    <row r="8" spans="1:25" s="2" customFormat="1" ht="60" customHeight="1" x14ac:dyDescent="0.2">
      <c r="A8" s="36" t="s">
        <v>48</v>
      </c>
      <c r="B8" s="16">
        <v>4</v>
      </c>
      <c r="C8" s="17">
        <v>128</v>
      </c>
      <c r="D8" s="17">
        <v>0</v>
      </c>
      <c r="E8" s="17">
        <f>C8+D8</f>
        <v>128</v>
      </c>
      <c r="F8" s="18">
        <v>0</v>
      </c>
      <c r="G8" s="19">
        <f>E8*F8</f>
        <v>0</v>
      </c>
      <c r="H8" s="20"/>
      <c r="I8" s="18">
        <v>3</v>
      </c>
      <c r="J8" s="18"/>
      <c r="K8" s="18">
        <v>6</v>
      </c>
      <c r="L8" s="18"/>
      <c r="M8" s="18">
        <v>5</v>
      </c>
      <c r="N8" s="19">
        <f>(H8*I8)+(J8*K8)+(L8*M8)</f>
        <v>0</v>
      </c>
      <c r="O8" s="20"/>
      <c r="P8" s="18">
        <v>4</v>
      </c>
      <c r="Q8" s="18"/>
      <c r="R8" s="18">
        <v>4</v>
      </c>
      <c r="S8" s="18"/>
      <c r="T8" s="18">
        <v>5</v>
      </c>
      <c r="U8" s="19">
        <f>(O8*P8)+(Q8*R8)+(S8*T8)</f>
        <v>0</v>
      </c>
      <c r="V8" s="21">
        <f>G8+N8+U8</f>
        <v>0</v>
      </c>
      <c r="W8" s="22">
        <v>12</v>
      </c>
      <c r="X8" s="38">
        <f>V8*W8</f>
        <v>0</v>
      </c>
    </row>
    <row r="9" spans="1:25" s="2" customFormat="1" ht="17.25" customHeight="1" x14ac:dyDescent="0.25">
      <c r="A9" s="46" t="s">
        <v>49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39">
        <f>SUM(X8:X8)</f>
        <v>0</v>
      </c>
      <c r="Y9" s="23"/>
    </row>
    <row r="10" spans="1:25" x14ac:dyDescent="0.2">
      <c r="X10" s="24"/>
    </row>
    <row r="11" spans="1:25" x14ac:dyDescent="0.2">
      <c r="X11" s="25"/>
    </row>
    <row r="12" spans="1:25" ht="12.75" customHeight="1" x14ac:dyDescent="0.2">
      <c r="B12" s="43" t="s">
        <v>36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  <row r="13" spans="1:25" ht="13.5" x14ac:dyDescent="0.2"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W13" s="33"/>
    </row>
    <row r="14" spans="1:25" ht="13.5" x14ac:dyDescent="0.2"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W14" s="34" t="s">
        <v>37</v>
      </c>
    </row>
    <row r="15" spans="1:25" ht="13.5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W15" s="34"/>
    </row>
    <row r="16" spans="1:25" ht="13.5" x14ac:dyDescent="0.2"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W16" s="34" t="s">
        <v>38</v>
      </c>
    </row>
    <row r="18" spans="2:2" x14ac:dyDescent="0.2">
      <c r="B18" s="1" t="s">
        <v>58</v>
      </c>
    </row>
  </sheetData>
  <mergeCells count="5">
    <mergeCell ref="B12:N16"/>
    <mergeCell ref="A3:X3"/>
    <mergeCell ref="H6:N6"/>
    <mergeCell ref="O6:U6"/>
    <mergeCell ref="A9:W9"/>
  </mergeCells>
  <pageMargins left="0.7" right="0.7" top="0.75" bottom="0.75" header="0.511811023622047" footer="0.511811023622047"/>
  <pageSetup paperSize="9" scale="6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11"/>
  <sheetViews>
    <sheetView zoomScaleNormal="100" workbookViewId="0">
      <selection activeCell="C1" sqref="C1"/>
    </sheetView>
  </sheetViews>
  <sheetFormatPr defaultColWidth="8.42578125" defaultRowHeight="15" x14ac:dyDescent="0.25"/>
  <cols>
    <col min="2" max="2" width="8.85546875" customWidth="1"/>
    <col min="3" max="3" width="74.28515625" customWidth="1"/>
  </cols>
  <sheetData>
    <row r="1" spans="2:3" x14ac:dyDescent="0.25">
      <c r="C1" s="40" t="s">
        <v>50</v>
      </c>
    </row>
    <row r="2" spans="2:3" x14ac:dyDescent="0.25">
      <c r="B2" s="26" t="s">
        <v>12</v>
      </c>
      <c r="C2" s="27" t="s">
        <v>13</v>
      </c>
    </row>
    <row r="3" spans="2:3" ht="35.25" customHeight="1" x14ac:dyDescent="0.25">
      <c r="B3" s="28" t="s">
        <v>14</v>
      </c>
      <c r="C3" s="29" t="s">
        <v>15</v>
      </c>
    </row>
    <row r="4" spans="2:3" ht="35.25" customHeight="1" x14ac:dyDescent="0.25">
      <c r="B4" s="28" t="s">
        <v>14</v>
      </c>
      <c r="C4" s="29" t="s">
        <v>16</v>
      </c>
    </row>
    <row r="5" spans="2:3" ht="35.25" customHeight="1" x14ac:dyDescent="0.25">
      <c r="B5" s="28" t="s">
        <v>14</v>
      </c>
      <c r="C5" s="29" t="s">
        <v>17</v>
      </c>
    </row>
    <row r="6" spans="2:3" ht="35.25" customHeight="1" x14ac:dyDescent="0.25">
      <c r="B6" s="28" t="s">
        <v>18</v>
      </c>
      <c r="C6" s="29" t="s">
        <v>19</v>
      </c>
    </row>
    <row r="7" spans="2:3" ht="35.25" customHeight="1" x14ac:dyDescent="0.25">
      <c r="B7" s="28" t="s">
        <v>18</v>
      </c>
      <c r="C7" s="29" t="s">
        <v>20</v>
      </c>
    </row>
    <row r="8" spans="2:3" ht="35.25" customHeight="1" x14ac:dyDescent="0.25">
      <c r="B8" s="28" t="s">
        <v>18</v>
      </c>
      <c r="C8" s="29" t="s">
        <v>21</v>
      </c>
    </row>
    <row r="9" spans="2:3" ht="35.25" customHeight="1" x14ac:dyDescent="0.25">
      <c r="B9" s="28" t="s">
        <v>22</v>
      </c>
      <c r="C9" s="29" t="s">
        <v>23</v>
      </c>
    </row>
    <row r="10" spans="2:3" ht="35.25" customHeight="1" x14ac:dyDescent="0.25">
      <c r="B10" s="28" t="s">
        <v>22</v>
      </c>
      <c r="C10" s="29" t="s">
        <v>24</v>
      </c>
    </row>
    <row r="11" spans="2:3" ht="35.25" customHeight="1" x14ac:dyDescent="0.25">
      <c r="B11" s="28" t="s">
        <v>22</v>
      </c>
      <c r="C11" s="29" t="s">
        <v>25</v>
      </c>
    </row>
  </sheetData>
  <pageMargins left="0.7" right="0.7" top="0.75" bottom="0.75" header="0.511811023622047" footer="0.511811023622047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12"/>
  <sheetViews>
    <sheetView zoomScaleNormal="100" workbookViewId="0">
      <selection activeCell="C3" sqref="C3"/>
    </sheetView>
  </sheetViews>
  <sheetFormatPr defaultColWidth="8.42578125" defaultRowHeight="15" x14ac:dyDescent="0.25"/>
  <cols>
    <col min="3" max="3" width="72.5703125" customWidth="1"/>
  </cols>
  <sheetData>
    <row r="1" spans="2:3" x14ac:dyDescent="0.25">
      <c r="C1" s="40" t="s">
        <v>51</v>
      </c>
    </row>
    <row r="2" spans="2:3" x14ac:dyDescent="0.25">
      <c r="B2" s="30" t="s">
        <v>12</v>
      </c>
      <c r="C2" s="31" t="s">
        <v>13</v>
      </c>
    </row>
    <row r="3" spans="2:3" ht="28.5" customHeight="1" x14ac:dyDescent="0.25">
      <c r="B3" s="28" t="s">
        <v>14</v>
      </c>
      <c r="C3" s="32" t="s">
        <v>26</v>
      </c>
    </row>
    <row r="4" spans="2:3" ht="28.5" customHeight="1" x14ac:dyDescent="0.25">
      <c r="B4" s="28" t="s">
        <v>14</v>
      </c>
      <c r="C4" s="32" t="s">
        <v>27</v>
      </c>
    </row>
    <row r="5" spans="2:3" ht="28.5" customHeight="1" x14ac:dyDescent="0.25">
      <c r="B5" s="28" t="s">
        <v>14</v>
      </c>
      <c r="C5" s="32" t="s">
        <v>28</v>
      </c>
    </row>
    <row r="6" spans="2:3" ht="28.5" customHeight="1" x14ac:dyDescent="0.25">
      <c r="B6" s="28" t="s">
        <v>14</v>
      </c>
      <c r="C6" s="32" t="s">
        <v>29</v>
      </c>
    </row>
    <row r="7" spans="2:3" ht="36" customHeight="1" x14ac:dyDescent="0.25">
      <c r="B7" s="28" t="s">
        <v>14</v>
      </c>
      <c r="C7" s="32" t="s">
        <v>30</v>
      </c>
    </row>
    <row r="8" spans="2:3" ht="36" customHeight="1" x14ac:dyDescent="0.25">
      <c r="B8" s="28" t="s">
        <v>18</v>
      </c>
      <c r="C8" s="32" t="s">
        <v>31</v>
      </c>
    </row>
    <row r="9" spans="2:3" ht="28.5" customHeight="1" x14ac:dyDescent="0.25">
      <c r="B9" s="28" t="s">
        <v>18</v>
      </c>
      <c r="C9" s="32" t="s">
        <v>32</v>
      </c>
    </row>
    <row r="10" spans="2:3" ht="28.5" customHeight="1" x14ac:dyDescent="0.25">
      <c r="B10" s="28" t="s">
        <v>14</v>
      </c>
      <c r="C10" s="32" t="s">
        <v>33</v>
      </c>
    </row>
    <row r="11" spans="2:3" ht="28.5" customHeight="1" x14ac:dyDescent="0.25">
      <c r="B11" s="28" t="s">
        <v>22</v>
      </c>
      <c r="C11" s="32" t="s">
        <v>34</v>
      </c>
    </row>
    <row r="12" spans="2:3" ht="28.5" customHeight="1" x14ac:dyDescent="0.25">
      <c r="B12" s="28" t="s">
        <v>22</v>
      </c>
      <c r="C12" s="32" t="s">
        <v>35</v>
      </c>
    </row>
  </sheetData>
  <pageMargins left="0.7" right="0.7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WNIOSEK</vt:lpstr>
      <vt:lpstr>BRACHYTERAPIA - procedury</vt:lpstr>
      <vt:lpstr>TELERADIOTERAPIA - procedury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Ewa Zatorska-Kuś</cp:lastModifiedBy>
  <cp:revision>10</cp:revision>
  <cp:lastPrinted>2025-03-05T13:26:00Z</cp:lastPrinted>
  <dcterms:created xsi:type="dcterms:W3CDTF">2019-11-05T11:30:28Z</dcterms:created>
  <dcterms:modified xsi:type="dcterms:W3CDTF">2025-03-05T13:27:48Z</dcterms:modified>
  <dc:language>pl-PL</dc:language>
</cp:coreProperties>
</file>