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Arkusz1!$A$1:$J$133</definedName>
    <definedName name="Print_Area" localSheetId="0">Arkusz1!$A$1:$J$120</definedName>
  </definedNames>
  <calcPr calcId="145621"/>
</workbook>
</file>

<file path=xl/calcChain.xml><?xml version="1.0" encoding="utf-8"?>
<calcChain xmlns="http://schemas.openxmlformats.org/spreadsheetml/2006/main">
  <c r="G11" i="1" l="1"/>
  <c r="H11" i="1"/>
  <c r="I11" i="1" s="1"/>
  <c r="J11" i="1" s="1"/>
  <c r="G12" i="1"/>
  <c r="H12" i="1"/>
  <c r="I12" i="1" s="1"/>
  <c r="G13" i="1"/>
  <c r="H13" i="1"/>
  <c r="I13" i="1" s="1"/>
  <c r="J13" i="1" s="1"/>
  <c r="G14" i="1"/>
  <c r="H14" i="1"/>
  <c r="I14" i="1" s="1"/>
  <c r="J14" i="1" s="1"/>
  <c r="G15" i="1"/>
  <c r="H15" i="1"/>
  <c r="I15" i="1" s="1"/>
  <c r="J15" i="1" s="1"/>
  <c r="G16" i="1"/>
  <c r="H16" i="1"/>
  <c r="I16" i="1" s="1"/>
  <c r="J16" i="1" s="1"/>
  <c r="G17" i="1"/>
  <c r="H17" i="1"/>
  <c r="I17" i="1" s="1"/>
  <c r="J17" i="1" s="1"/>
  <c r="G18" i="1"/>
  <c r="H18" i="1"/>
  <c r="I18" i="1" s="1"/>
  <c r="J18" i="1" s="1"/>
  <c r="G19" i="1"/>
  <c r="H19" i="1"/>
  <c r="I19" i="1" s="1"/>
  <c r="J19" i="1" s="1"/>
  <c r="G20" i="1"/>
  <c r="H20" i="1"/>
  <c r="I20" i="1"/>
  <c r="J20" i="1" s="1"/>
  <c r="G21" i="1"/>
  <c r="H21" i="1"/>
  <c r="I21" i="1" s="1"/>
  <c r="J21" i="1" s="1"/>
  <c r="G22" i="1"/>
  <c r="H22" i="1"/>
  <c r="I22" i="1" s="1"/>
  <c r="J22" i="1" s="1"/>
  <c r="G23" i="1"/>
  <c r="H23" i="1"/>
  <c r="I23" i="1" s="1"/>
  <c r="J23" i="1" s="1"/>
  <c r="G24" i="1"/>
  <c r="H24" i="1"/>
  <c r="I24" i="1" s="1"/>
  <c r="J24" i="1" s="1"/>
  <c r="G25" i="1"/>
  <c r="H25" i="1"/>
  <c r="I25" i="1" s="1"/>
  <c r="G26" i="1"/>
  <c r="H26" i="1"/>
  <c r="I26" i="1" s="1"/>
  <c r="G27" i="1"/>
  <c r="H27" i="1"/>
  <c r="I27" i="1" s="1"/>
  <c r="G28" i="1"/>
  <c r="H28" i="1"/>
  <c r="I28" i="1" s="1"/>
  <c r="G29" i="1"/>
  <c r="H29" i="1"/>
  <c r="I29" i="1" s="1"/>
  <c r="G30" i="1"/>
  <c r="H30" i="1"/>
  <c r="I30" i="1" s="1"/>
  <c r="G31" i="1"/>
  <c r="H31" i="1"/>
  <c r="I31" i="1" s="1"/>
  <c r="G32" i="1"/>
  <c r="H32" i="1"/>
  <c r="I32" i="1" s="1"/>
  <c r="J32" i="1" s="1"/>
  <c r="G33" i="1"/>
  <c r="H33" i="1"/>
  <c r="I33" i="1" s="1"/>
  <c r="J33" i="1" s="1"/>
  <c r="G34" i="1"/>
  <c r="H34" i="1"/>
  <c r="I34" i="1" s="1"/>
  <c r="J34" i="1" s="1"/>
  <c r="G35" i="1"/>
  <c r="H35" i="1"/>
  <c r="I35" i="1" s="1"/>
  <c r="J35" i="1" s="1"/>
  <c r="G36" i="1"/>
  <c r="H36" i="1"/>
  <c r="I36" i="1" s="1"/>
  <c r="J36" i="1" s="1"/>
  <c r="G37" i="1"/>
  <c r="H37" i="1"/>
  <c r="I37" i="1" s="1"/>
  <c r="J37" i="1" s="1"/>
  <c r="G38" i="1"/>
  <c r="H38" i="1"/>
  <c r="I38" i="1" s="1"/>
  <c r="J38" i="1" s="1"/>
  <c r="G39" i="1"/>
  <c r="H39" i="1"/>
  <c r="I39" i="1" s="1"/>
  <c r="J39" i="1" s="1"/>
  <c r="G40" i="1"/>
  <c r="H40" i="1"/>
  <c r="I40" i="1" s="1"/>
  <c r="J40" i="1" s="1"/>
  <c r="G41" i="1"/>
  <c r="H41" i="1"/>
  <c r="I41" i="1" s="1"/>
  <c r="J41" i="1" s="1"/>
  <c r="G42" i="1"/>
  <c r="H42" i="1"/>
  <c r="I42" i="1" s="1"/>
  <c r="J42" i="1" s="1"/>
  <c r="G43" i="1"/>
  <c r="H43" i="1"/>
  <c r="I43" i="1"/>
  <c r="J43" i="1" s="1"/>
  <c r="G44" i="1"/>
  <c r="H44" i="1"/>
  <c r="I44" i="1" s="1"/>
  <c r="J44" i="1" s="1"/>
  <c r="G45" i="1"/>
  <c r="H45" i="1"/>
  <c r="I45" i="1" s="1"/>
  <c r="J45" i="1" s="1"/>
  <c r="G46" i="1"/>
  <c r="H46" i="1"/>
  <c r="I46" i="1" s="1"/>
  <c r="J46" i="1" s="1"/>
  <c r="G47" i="1"/>
  <c r="H47" i="1"/>
  <c r="I47" i="1" s="1"/>
  <c r="J47" i="1" s="1"/>
  <c r="G48" i="1"/>
  <c r="H48" i="1"/>
  <c r="I48" i="1" s="1"/>
  <c r="J48" i="1" s="1"/>
  <c r="G49" i="1"/>
  <c r="H49" i="1"/>
  <c r="I49" i="1" s="1"/>
  <c r="J49" i="1" s="1"/>
  <c r="G50" i="1"/>
  <c r="H50" i="1"/>
  <c r="I50" i="1" s="1"/>
  <c r="J50" i="1" s="1"/>
  <c r="G51" i="1"/>
  <c r="H51" i="1"/>
  <c r="I51" i="1" s="1"/>
  <c r="J51" i="1" s="1"/>
  <c r="G52" i="1"/>
  <c r="H52" i="1"/>
  <c r="I52" i="1" s="1"/>
  <c r="J52" i="1" s="1"/>
  <c r="G53" i="1"/>
  <c r="H53" i="1"/>
  <c r="I53" i="1" s="1"/>
  <c r="J53" i="1" s="1"/>
  <c r="G54" i="1"/>
  <c r="H54" i="1"/>
  <c r="I54" i="1" s="1"/>
  <c r="J54" i="1" s="1"/>
  <c r="G55" i="1"/>
  <c r="H55" i="1"/>
  <c r="I55" i="1"/>
  <c r="J55" i="1" s="1"/>
  <c r="G56" i="1"/>
  <c r="H56" i="1"/>
  <c r="I56" i="1" s="1"/>
  <c r="J56" i="1" s="1"/>
  <c r="G57" i="1"/>
  <c r="H57" i="1"/>
  <c r="I57" i="1" s="1"/>
  <c r="J57" i="1" s="1"/>
  <c r="G58" i="1"/>
  <c r="H58" i="1"/>
  <c r="I58" i="1" s="1"/>
  <c r="J58" i="1" s="1"/>
  <c r="G59" i="1"/>
  <c r="H59" i="1"/>
  <c r="I59" i="1" s="1"/>
  <c r="J59" i="1" s="1"/>
  <c r="G60" i="1"/>
  <c r="H60" i="1"/>
  <c r="I60" i="1" s="1"/>
  <c r="J60" i="1" s="1"/>
  <c r="G61" i="1"/>
  <c r="H61" i="1"/>
  <c r="I61" i="1" s="1"/>
  <c r="J61" i="1" s="1"/>
  <c r="G62" i="1"/>
  <c r="H62" i="1"/>
  <c r="I62" i="1" s="1"/>
  <c r="J62" i="1" s="1"/>
  <c r="G63" i="1"/>
  <c r="H63" i="1"/>
  <c r="I63" i="1" s="1"/>
  <c r="J63" i="1" s="1"/>
  <c r="G64" i="1"/>
  <c r="H64" i="1"/>
  <c r="I64" i="1" s="1"/>
  <c r="J64" i="1" s="1"/>
  <c r="G65" i="1"/>
  <c r="H65" i="1"/>
  <c r="I65" i="1" s="1"/>
  <c r="J65" i="1" s="1"/>
  <c r="G66" i="1"/>
  <c r="H66" i="1"/>
  <c r="I66" i="1" s="1"/>
  <c r="J66" i="1" s="1"/>
  <c r="G67" i="1"/>
  <c r="H67" i="1"/>
  <c r="I67" i="1"/>
  <c r="J67" i="1" s="1"/>
  <c r="G68" i="1"/>
  <c r="H68" i="1"/>
  <c r="I68" i="1" s="1"/>
  <c r="J68" i="1" s="1"/>
  <c r="G69" i="1"/>
  <c r="H69" i="1"/>
  <c r="I69" i="1" s="1"/>
  <c r="J69" i="1" s="1"/>
  <c r="G70" i="1"/>
  <c r="H70" i="1"/>
  <c r="I70" i="1" s="1"/>
  <c r="J70" i="1" s="1"/>
  <c r="G71" i="1"/>
  <c r="H71" i="1"/>
  <c r="I71" i="1" s="1"/>
  <c r="J71" i="1" s="1"/>
  <c r="G72" i="1"/>
  <c r="H72" i="1"/>
  <c r="I72" i="1" s="1"/>
  <c r="J72" i="1" s="1"/>
  <c r="G73" i="1"/>
  <c r="H73" i="1"/>
  <c r="I73" i="1" s="1"/>
  <c r="J73" i="1" s="1"/>
  <c r="G74" i="1"/>
  <c r="H74" i="1"/>
  <c r="I74" i="1" s="1"/>
  <c r="J74" i="1" s="1"/>
  <c r="G75" i="1"/>
  <c r="H75" i="1"/>
  <c r="I75" i="1"/>
  <c r="J75" i="1" s="1"/>
  <c r="G76" i="1"/>
  <c r="H76" i="1"/>
  <c r="I76" i="1" s="1"/>
  <c r="J76" i="1" s="1"/>
  <c r="G77" i="1"/>
  <c r="H77" i="1"/>
  <c r="I77" i="1" s="1"/>
  <c r="J77" i="1" s="1"/>
  <c r="G78" i="1"/>
  <c r="H78" i="1"/>
  <c r="I78" i="1" s="1"/>
  <c r="J78" i="1" s="1"/>
  <c r="G79" i="1"/>
  <c r="H79" i="1"/>
  <c r="I79" i="1" s="1"/>
  <c r="J79" i="1" s="1"/>
  <c r="G80" i="1"/>
  <c r="H80" i="1"/>
  <c r="I80" i="1" s="1"/>
  <c r="J80" i="1" s="1"/>
  <c r="G81" i="1"/>
  <c r="H81" i="1"/>
  <c r="I81" i="1" s="1"/>
  <c r="J81" i="1" s="1"/>
  <c r="G82" i="1"/>
  <c r="H82" i="1"/>
  <c r="I82" i="1" s="1"/>
  <c r="J82" i="1" s="1"/>
  <c r="G83" i="1"/>
  <c r="H83" i="1"/>
  <c r="I83" i="1"/>
  <c r="J83" i="1" s="1"/>
  <c r="G84" i="1"/>
  <c r="H84" i="1"/>
  <c r="I84" i="1" s="1"/>
  <c r="J84" i="1" s="1"/>
  <c r="G85" i="1"/>
  <c r="H85" i="1"/>
  <c r="I85" i="1" s="1"/>
  <c r="J85" i="1" s="1"/>
  <c r="G86" i="1"/>
  <c r="H86" i="1"/>
  <c r="I86" i="1" s="1"/>
  <c r="J86" i="1" s="1"/>
  <c r="G87" i="1"/>
  <c r="H87" i="1"/>
  <c r="I87" i="1" s="1"/>
  <c r="J87" i="1" s="1"/>
  <c r="G88" i="1"/>
  <c r="H88" i="1"/>
  <c r="I88" i="1" s="1"/>
  <c r="J88" i="1" s="1"/>
  <c r="G89" i="1"/>
  <c r="H89" i="1"/>
  <c r="I89" i="1" s="1"/>
  <c r="J89" i="1" s="1"/>
  <c r="G90" i="1"/>
  <c r="H90" i="1"/>
  <c r="I90" i="1" s="1"/>
  <c r="J90" i="1" s="1"/>
  <c r="G91" i="1"/>
  <c r="H91" i="1"/>
  <c r="I91" i="1" s="1"/>
  <c r="J91" i="1" s="1"/>
  <c r="G92" i="1"/>
  <c r="H92" i="1"/>
  <c r="I92" i="1" s="1"/>
  <c r="J92" i="1" s="1"/>
  <c r="G93" i="1"/>
  <c r="H93" i="1"/>
  <c r="I93" i="1" s="1"/>
  <c r="J93" i="1" s="1"/>
  <c r="G94" i="1"/>
  <c r="H94" i="1"/>
  <c r="I94" i="1" s="1"/>
  <c r="J94" i="1" s="1"/>
  <c r="G95" i="1"/>
  <c r="H95" i="1"/>
  <c r="I95" i="1" s="1"/>
  <c r="J95" i="1" s="1"/>
  <c r="G96" i="1"/>
  <c r="H96" i="1"/>
  <c r="I96" i="1" s="1"/>
  <c r="J96" i="1" s="1"/>
  <c r="G97" i="1"/>
  <c r="H97" i="1"/>
  <c r="I97" i="1" s="1"/>
  <c r="J97" i="1" s="1"/>
  <c r="G98" i="1"/>
  <c r="H98" i="1"/>
  <c r="I98" i="1" s="1"/>
  <c r="J98" i="1" s="1"/>
  <c r="G99" i="1"/>
  <c r="H99" i="1"/>
  <c r="I99" i="1"/>
  <c r="J99" i="1" s="1"/>
  <c r="G100" i="1"/>
  <c r="H100" i="1"/>
  <c r="I100" i="1" s="1"/>
  <c r="J100" i="1" s="1"/>
  <c r="G101" i="1"/>
  <c r="H101" i="1"/>
  <c r="I101" i="1" s="1"/>
  <c r="J101" i="1" s="1"/>
  <c r="G102" i="1"/>
  <c r="H102" i="1"/>
  <c r="I102" i="1" s="1"/>
  <c r="J102" i="1" s="1"/>
  <c r="G103" i="1"/>
  <c r="H103" i="1"/>
  <c r="I103" i="1" s="1"/>
  <c r="J103" i="1" s="1"/>
  <c r="G104" i="1"/>
  <c r="H104" i="1"/>
  <c r="I104" i="1" s="1"/>
  <c r="J104" i="1" s="1"/>
  <c r="G105" i="1"/>
  <c r="H105" i="1"/>
  <c r="I105" i="1" s="1"/>
  <c r="J105" i="1" s="1"/>
  <c r="G106" i="1"/>
  <c r="H106" i="1"/>
  <c r="I106" i="1" s="1"/>
  <c r="J106" i="1" s="1"/>
  <c r="G107" i="1"/>
  <c r="H107" i="1"/>
  <c r="I107" i="1"/>
  <c r="J107" i="1" s="1"/>
  <c r="G108" i="1"/>
  <c r="H108" i="1"/>
  <c r="I108" i="1" s="1"/>
  <c r="J108" i="1" s="1"/>
  <c r="G109" i="1"/>
  <c r="H109" i="1"/>
  <c r="I109" i="1" s="1"/>
  <c r="J109" i="1" s="1"/>
  <c r="G110" i="1"/>
  <c r="H110" i="1"/>
  <c r="I110" i="1" s="1"/>
  <c r="J110" i="1" s="1"/>
  <c r="G111" i="1"/>
  <c r="H111" i="1"/>
  <c r="I111" i="1" s="1"/>
  <c r="J111" i="1" s="1"/>
  <c r="G112" i="1"/>
  <c r="H112" i="1"/>
  <c r="I112" i="1" s="1"/>
  <c r="J112" i="1" s="1"/>
  <c r="G113" i="1"/>
  <c r="H113" i="1"/>
  <c r="I113" i="1" s="1"/>
  <c r="J113" i="1" s="1"/>
  <c r="G114" i="1"/>
  <c r="H114" i="1"/>
  <c r="I114" i="1" s="1"/>
  <c r="J114" i="1" s="1"/>
  <c r="G115" i="1"/>
  <c r="H115" i="1"/>
  <c r="I115" i="1"/>
  <c r="J115" i="1" s="1"/>
  <c r="G116" i="1"/>
  <c r="H116" i="1"/>
  <c r="I116" i="1" s="1"/>
  <c r="J116" i="1" s="1"/>
  <c r="G117" i="1"/>
  <c r="H117" i="1"/>
  <c r="I117" i="1" s="1"/>
  <c r="J117" i="1" s="1"/>
  <c r="J31" i="1" l="1"/>
  <c r="J30" i="1"/>
  <c r="J29" i="1"/>
  <c r="J28" i="1"/>
  <c r="J27" i="1"/>
  <c r="J26" i="1"/>
  <c r="J25" i="1"/>
  <c r="J12" i="1"/>
  <c r="H10" i="1"/>
  <c r="G10" i="1"/>
  <c r="I10" i="1" l="1"/>
  <c r="J10" i="1" s="1"/>
  <c r="H119" i="1"/>
  <c r="I119" i="1" l="1"/>
  <c r="J119" i="1" s="1"/>
</calcChain>
</file>

<file path=xl/sharedStrings.xml><?xml version="1.0" encoding="utf-8"?>
<sst xmlns="http://schemas.openxmlformats.org/spreadsheetml/2006/main" count="271" uniqueCount="174">
  <si>
    <t>Lp</t>
  </si>
  <si>
    <t>Nazwa przedmiotu zamówienia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</si>
  <si>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</si>
  <si>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</si>
  <si>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</si>
  <si>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</si>
  <si>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</si>
  <si>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</si>
  <si>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</si>
  <si>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RAZEM</t>
  </si>
  <si>
    <t>Jedn. miary</t>
  </si>
  <si>
    <t>szt</t>
  </si>
  <si>
    <t>Załącznik nr 1a do zapytania ofertowego nr  ZAOP 10/374/21</t>
  </si>
  <si>
    <t>Blok listowy A4,  kratka, 50 kartek</t>
  </si>
  <si>
    <t>Blok listowy A5, kratka, 50 kartek</t>
  </si>
  <si>
    <t>Papier ksero biały A4 klasy C przeznaczony do drukarek laserowych i atramentowych, kserokopiarek, o gramaturze 80 g/m2, białość wg CIE 146-160% nieprzeźroczystosć &gt;90% (1 ryza =500 kartek)</t>
  </si>
  <si>
    <t>Papier ksero biały A5 klasy C przeznaczony do drukarek laserowych i atramentowych, kserokopiarek o gramaturze 80 g/m2, białośc wg CIE 146-160 %, nieprzeżroczystość&gt; 90 % /1 ryza = 500 kartek/</t>
  </si>
  <si>
    <t>Papier ksero biały A3 klasy C przeznaczony do drukarek laserowych i atramentowych, kserokopiarek, o gramaturze 80 g/m2, białość wg CIE 146-160% nieprzeźroczystosć &gt;90% (1 ryza =500 kartek)</t>
  </si>
  <si>
    <t>Papier pakowy, szary a 10 ark, A1</t>
  </si>
  <si>
    <t>Zeszyt 96-kartk. kratka, twarda oprawa A5</t>
  </si>
  <si>
    <t>Zeszyt 100-kartk. kratka twarda oprawa A4</t>
  </si>
  <si>
    <t>Zeszyt A5 200-kartkowy, twarda oprawa</t>
  </si>
  <si>
    <t>Zeszyt A4 w kratkę 200-kartkowy szyty</t>
  </si>
  <si>
    <t>Zeszyt A4 w kratkę 300-kartkowy szyty</t>
  </si>
  <si>
    <t>Papier ksero A4 CC 220g/m2, po 250 szt. w opakowaniu, CIE&gt;165%, nieprzeźroczystość &gt;90%</t>
  </si>
  <si>
    <t>Papier kolorowy A4, gramatura 80/m2, kolory według wyboru</t>
  </si>
  <si>
    <t>Papier fotograficzny do drukarki Epson Stylu Photo R2400,A4</t>
  </si>
  <si>
    <t>Kartony do archiwizacji dokumentów z tektury bezkwasowej, litej o wymiarach 11 x 35 x 26</t>
  </si>
  <si>
    <t>Kartony z tektury falistej o wymiarach 11 x 35 x 26</t>
  </si>
  <si>
    <t>Skorowidz A4 kratka oprawa twarda</t>
  </si>
  <si>
    <t>Skorowidz A5 kratka oprawa twarda</t>
  </si>
  <si>
    <t>Bloczki samoprzylepne, 100 kartek w bloczku, wym. 76 x76 mm</t>
  </si>
  <si>
    <t>Etykiety samoprzylepne Contilabel , różne rozmiary, etykiety na arkuszu A4, opakowanie po 100 ark</t>
  </si>
  <si>
    <t>Zakładki indeksujące, różnokolorowe, z możliwością odklejania bez uszkodzenia dokumentu, nadajace sia do opisywania, lekko przeźroczyste, pakowane w plastikowym etui po 4 kolory x 35 szt. w komplecie. Wymiary 12 x 43mm</t>
  </si>
  <si>
    <t>Koperta listowa biała C 6 z samoprzylepna /pak po 1000szt/</t>
  </si>
  <si>
    <t>Koperta  B5 samoprzylepna z paskiem białym chroniącym klejenie, w kolorze białym i brązowym (do wyboru)
 /pak po 500szt/</t>
  </si>
  <si>
    <t>Koperta szara B4 , samoprzylepna /pak po 250szt/</t>
  </si>
  <si>
    <t xml:space="preserve">Koperta C5, brązowa, samoprzylepna, z paskiem białym chroniącym klejenie /pakowana po 500 szt./           </t>
  </si>
  <si>
    <t>Koperta RTG bez klapki 370x450 brązowa z gładkiego papieru ,/pak po 250szt/</t>
  </si>
  <si>
    <t>Koperta C4 biała , samoprzylepna, /pak po 500szt/</t>
  </si>
  <si>
    <t xml:space="preserve">Koperty na plik dokumentów o formacie A4 (na ok. 200 kartek)  </t>
  </si>
  <si>
    <t>Koperty białe ochronne z folią bąbelkową rozmiar wewnętrzny 220/340mm</t>
  </si>
  <si>
    <t>Koperty białe ochronne z folią bąbelkową rozmiar wewnętrzny 180/265mm</t>
  </si>
  <si>
    <t>Koperty białe ochronne z folią bąbelkową rozmiar wewnętrzny 115/125mm</t>
  </si>
  <si>
    <t xml:space="preserve">Długopis typu Zenith z wkładem wielkopojemnym w kolorze czarny lub niebieskim, obudowa z tworzywa sztucznego, klips obraczka i okówka niklowane, długośc linii pisania 2500m, szerokośc linii 0,6-0,8mm
</t>
  </si>
  <si>
    <t>Pisak Pilot marker SCA-F,  kolor według wyboru</t>
  </si>
  <si>
    <t>Pisak Pilot  marker SCA-EF, kolor według wyboru</t>
  </si>
  <si>
    <t>Pisak marker do  płyt CD, grubość standardowa</t>
  </si>
  <si>
    <t>Pisak gruby kolorowy-flamaster</t>
  </si>
  <si>
    <t>Pisak –Cienkopis typu  Stabilo-Point 88 o gr. 0,4 mm</t>
  </si>
  <si>
    <t xml:space="preserve"> Pisak do tablic sucho-ścieralnych typu Marker, kolory według wyboru</t>
  </si>
  <si>
    <t>Zakreślacz fluorescencyjny różne kolory – grubość linii 2,0-4,0 mm</t>
  </si>
  <si>
    <t>Wkład do długopisów typu Zenith, różne kolory</t>
  </si>
  <si>
    <t>Ołówki drewniane HB z gumką /pak po 100szt/</t>
  </si>
  <si>
    <t>Temperówka z pojemnikiem o średnicy 8 mm</t>
  </si>
  <si>
    <t>Tusz do pieczątek automatycznych bezolejowy, różne kolory, poj. 30 ml</t>
  </si>
  <si>
    <t>Koperta listowa biała samoprzylepna tzw. DL</t>
  </si>
  <si>
    <t>Tusz czarny olejowy do numeratora metalowego, poj. 30 ml, czarny</t>
  </si>
  <si>
    <t>Dziurkacz 2–otworowy, dziurkujący jednorazowo 20 kartek</t>
  </si>
  <si>
    <t>Spinacze biurowe duże, 50mm /opakowanie =10 pudełek po 100 spinaczy w pudełku/</t>
  </si>
  <si>
    <t>Spinacze biurowe bardzo duże, 75mm po100 spinaczy w pudełku</t>
  </si>
  <si>
    <t>Spinacze biurowe małe, 33mm /opakowanie =10 pudelek po 100 spinaczy w pudełku/</t>
  </si>
  <si>
    <t>Klipsy do spinania grubszych plików papieru rozmiar 41 mm /opakowanie 12 szt/</t>
  </si>
  <si>
    <t>Zszywacz biurowy na zszywki 24/6 zszywający jednorazowo 20 kartek</t>
  </si>
  <si>
    <t>Zszywki 24/6, chińskie /opakowanie =10 pudelek po 1000 zszywek w pudełku/</t>
  </si>
  <si>
    <t>Zszywki 25/10/ pudełko 100szt/</t>
  </si>
  <si>
    <t>Zszywki 23/6/ pudełko 100szt/</t>
  </si>
  <si>
    <t>Zszywki 23/8/ pudełko 100szt/</t>
  </si>
  <si>
    <t>Zszywki 23/10/ pudełko 100szt/</t>
  </si>
  <si>
    <t>Rozszywacz do zszywek</t>
  </si>
  <si>
    <t>Nożyczki metalowe, długie ostrze ok. 20 cm, do papieru</t>
  </si>
  <si>
    <t>Taśma kasowa biała w rolkach a 25mb szer.57mm a 10szt.</t>
  </si>
  <si>
    <t>Taśma colex 18/20 przeźroczysta</t>
  </si>
  <si>
    <t>Taśma colex 48x50 do paczek przeźroczysta</t>
  </si>
  <si>
    <t>Taśma klejąca szara szer. 5-6 cm</t>
  </si>
  <si>
    <t>Skoroszyt A4 plastikowy twardy z otworami do segregatora, kolor</t>
  </si>
  <si>
    <t>Segregator A4 szeroki, marmurkowy szer. 7cm, dźwignia chromowana</t>
  </si>
  <si>
    <t xml:space="preserve"> Segregator A4 na 2 otwory, 2,5 cm szer., kolor</t>
  </si>
  <si>
    <t>Segregator A5 na 2 otwory 5 cm szer.</t>
  </si>
  <si>
    <t>Teczka A4 z gumką kolor</t>
  </si>
  <si>
    <t>Teczka A4 wiązana tasiemką bawełnianą długości ok. 25 cm, biała, służąca do przechowywania i archiwizowania dokumentów.</t>
  </si>
  <si>
    <t>Ofertówka A4 twarda, otwierana z boku z przeźroczystej folii PCV /op = 100szt/</t>
  </si>
  <si>
    <t xml:space="preserve">Koszulki A4 do segregatora przeźroczyste z folii o gr.50mic  /pak. po 100 szt./,  mocne
</t>
  </si>
  <si>
    <t>Koszulki A4 do segregatora przeźroczyste z folii o gr.90mic, szerokie 22x30,5cm, otwierane od góry /pak. po 50 szt./,  mocne</t>
  </si>
  <si>
    <t>Linijka plast. matowa 20 cm</t>
  </si>
  <si>
    <t xml:space="preserve">Linijka plastikowa 30 cm przeźroczysta </t>
  </si>
  <si>
    <t>Linijka plastikowa matowa 40 cm</t>
  </si>
  <si>
    <t>Półka na dokumenty A4, dł.344, szer.255, wys.65 ( szuflada dymna )</t>
  </si>
  <si>
    <t xml:space="preserve">Gumka do mazania, biała typu IMPEGA , dobrze usuwająca ołówek z papieru </t>
  </si>
  <si>
    <t>Klej biurowy w sztyfcie a 20g, niebrudzący papieru</t>
  </si>
  <si>
    <t>Korektor  w płynie z apikatorem w gabce, szybkoschnacy, dobrze kryjacy 20ml</t>
  </si>
  <si>
    <t>Pinezki do tablic korkowych</t>
  </si>
  <si>
    <t>Plastelina 6-kolorowa, nietoksyczna, miękka, szkolna</t>
  </si>
  <si>
    <t>Ręczniki papierowe, niepylące, dwuwarstwowe, min 40 listków w rolce. Op = 2 rol w kpl.</t>
  </si>
  <si>
    <t>Sznurek jutowy a 3dkg</t>
  </si>
  <si>
    <t>Kalendarz książkowy A5 /jeden dzień = jedna strona/</t>
  </si>
  <si>
    <t>Kalendarz książkowy A5 /dwie strony = jeden tydzień/</t>
  </si>
  <si>
    <t>Kalendarz książkowy A4 (jeden dzień =jedna strona)</t>
  </si>
  <si>
    <t>Kalendarz biurkowy stojący poziomy, tygodniowy o wym. 30 x 18 cm /więcej miejsca do pisania niż w standardowym/</t>
  </si>
  <si>
    <t>Kalendarz ścienny trójdzielny</t>
  </si>
  <si>
    <t xml:space="preserve">Kalendarz planszowy całoroczny, cyfry na białym tle wym ok. 60 x 80 cm </t>
  </si>
  <si>
    <t>Folia do faksu PANASONIC KX-FP 207</t>
  </si>
  <si>
    <t>Folia do laminowania A3, op. 100 szt.</t>
  </si>
  <si>
    <t>Folia do laminowania A4, op. 100 szt.</t>
  </si>
  <si>
    <t>Okładki przeźroczyste do bindowania A4 po 100szt.</t>
  </si>
  <si>
    <t>Okładki tekturowe do bindowania A4 po 100szt., kolor  według wyboru</t>
  </si>
  <si>
    <t>Grzbiety do bindowania po 100szt Nr 8</t>
  </si>
  <si>
    <t>Grzbiety do bindowania po 100szt Nr 10</t>
  </si>
  <si>
    <t>Grzbiety do bindowania po 100szt Nr 12</t>
  </si>
  <si>
    <t>Grzbiety do bindowania po 100szt Nr 16</t>
  </si>
  <si>
    <t>Grzbiety do bindowania po 100szt Nr 20</t>
  </si>
  <si>
    <t>Grzbiety do bindowania po 100szt Nr 14</t>
  </si>
  <si>
    <t>Taśma do maszyny liczacej CITIZEN czarno-czerwona
( IR40T )</t>
  </si>
  <si>
    <t>Rolka termiczna(rolki kasowe) szer 80mm dł 60mb</t>
  </si>
  <si>
    <t>Rolka termiczna(rolki kasowe) szer 110mm dł 20mb</t>
  </si>
  <si>
    <t>Rolka termiczna(rolki kasowe) szer 57mm dł 80mb</t>
  </si>
  <si>
    <t xml:space="preserve">Rolka termiczna 57mm x 100m gliza 12mm </t>
  </si>
  <si>
    <t>mechanizm skoroszytowy do spinania lużnych kartek</t>
  </si>
  <si>
    <t>Spinacz archiwizacyjny- model zaczep - 
-pojemność spinacza 7cm(do 600kartek)
-rozstawienie wąsów spinacza 80mm
wymiary A-102mm/B-119mm/C-99mm
- wykonany z wysokogatunkowego polipripylenu modyfikowanego wysokoudarowego</t>
  </si>
  <si>
    <t xml:space="preserve">Zszywacz biurowy do zszywania 100 kartek </t>
  </si>
  <si>
    <t>Zszywki pasujące do w/w zszywacza (opakowanie-pudełko 100 szt)</t>
  </si>
  <si>
    <t>ryz</t>
  </si>
  <si>
    <t>komplet</t>
  </si>
  <si>
    <t>op</t>
  </si>
  <si>
    <t>szt.</t>
  </si>
  <si>
    <t>op.</t>
  </si>
  <si>
    <t>pudełko</t>
  </si>
  <si>
    <t>LP</t>
  </si>
  <si>
    <t>DATA</t>
  </si>
  <si>
    <t>NAZWA PRZEDMIOTU ZAMÓWIENIA</t>
  </si>
  <si>
    <t>NUMER WNIOSKU</t>
  </si>
  <si>
    <t>NUMER OGŁOSZONEGO ZAPYTANIA</t>
  </si>
  <si>
    <t>ROK 2021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</si>
  <si>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</si>
  <si>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</si>
  <si>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</si>
  <si>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</si>
  <si>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</si>
  <si>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</si>
  <si>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</si>
  <si>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</si>
  <si>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</si>
  <si>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</si>
  <si>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</si>
  <si>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</si>
  <si>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</si>
  <si>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</si>
  <si>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</si>
  <si>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</si>
  <si>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</si>
  <si>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</si>
  <si>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</si>
  <si>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</si>
  <si>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</si>
  <si>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</si>
  <si>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</si>
  <si>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</si>
  <si>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</si>
  <si>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</si>
  <si>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</si>
  <si>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</si>
  <si>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</si>
  <si>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 xml:space="preserve">REJESTR ZAPYTAŃ </t>
  </si>
  <si>
    <t>ryza</t>
  </si>
  <si>
    <t>ark.</t>
  </si>
  <si>
    <t>bl.</t>
  </si>
  <si>
    <t>rol.</t>
  </si>
  <si>
    <t>1</t>
  </si>
  <si>
    <t>Część nr:</t>
  </si>
  <si>
    <t>Temat:</t>
  </si>
  <si>
    <t>Materiały biurowe</t>
  </si>
  <si>
    <t>Iloczyn kolumn 4 i 5</t>
  </si>
  <si>
    <t>Iloczyn kolumn 8 i 6</t>
  </si>
  <si>
    <t xml:space="preserve">Suma kolumn 8 i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</si>
</sst>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 applyBorder="1"/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0" applyFont="1"/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2" fontId="7" fillId="0" borderId="0" xfId="2" applyNumberFormat="1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right" wrapText="1"/>
    </xf>
    <xf numFmtId="9" fontId="2" fillId="3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16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right"/>
    </xf>
    <xf numFmtId="2" fontId="16" fillId="2" borderId="1" xfId="0" applyNumberFormat="1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49" fontId="18" fillId="0" borderId="0" xfId="0" applyNumberFormat="1" applyFont="1" applyBorder="1" applyAlignment="1">
      <alignment horizontal="right" wrapText="1"/>
    </xf>
    <xf numFmtId="49" fontId="18" fillId="0" borderId="1" xfId="0" applyNumberFormat="1" applyFont="1" applyBorder="1"/>
    <xf numFmtId="0" fontId="18" fillId="0" borderId="0" xfId="0" applyFont="1"/>
    <xf numFmtId="2" fontId="19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wrapText="1"/>
    </xf>
    <xf numFmtId="0" fontId="13" fillId="0" borderId="1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6">
    <cellStyle name="Normalny" xfId="0" builtinId="0"/>
    <cellStyle name="Normalny 2" xfId="2"/>
    <cellStyle name="Normalny 2 2" xfId="4"/>
    <cellStyle name="Normalny 3" xfId="3"/>
    <cellStyle name="Normalny 4" xfId="1"/>
    <cellStyle name="Normalny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7"/>
  <sheetViews>
    <sheetView tabSelected="1" zoomScale="75" zoomScaleNormal="75" zoomScaleSheetLayoutView="75" workbookViewId="0">
      <selection activeCell="N11" sqref="N11"/>
    </sheetView>
  </sheetViews>
  <sheetFormatPr defaultRowHeight="15"/>
  <cols>
    <col min="1" max="1" width="4.42578125" style="1" customWidth="1"/>
    <col min="2" max="2" width="74.42578125" style="1" customWidth="1"/>
    <col min="3" max="3" width="11.42578125" style="1" customWidth="1"/>
    <col min="4" max="4" width="11" style="1" customWidth="1"/>
    <col min="5" max="5" width="16.140625" style="1" customWidth="1"/>
    <col min="6" max="6" width="14.28515625" style="1" customWidth="1"/>
    <col min="7" max="7" width="15.7109375" style="1" customWidth="1"/>
    <col min="8" max="8" width="15" style="1" customWidth="1"/>
    <col min="9" max="9" width="14.5703125" style="1" customWidth="1"/>
    <col min="10" max="10" width="18.28515625" style="1" customWidth="1"/>
  </cols>
  <sheetData>
    <row r="2" spans="1:10" ht="24" customHeight="1">
      <c r="G2" s="51" t="s">
        <v>12</v>
      </c>
      <c r="H2" s="52"/>
      <c r="I2" s="52"/>
      <c r="J2" s="53"/>
    </row>
    <row r="3" spans="1:10">
      <c r="A3" s="3"/>
      <c r="B3" s="47" t="s">
        <v>168</v>
      </c>
      <c r="C3" s="48" t="s">
        <v>167</v>
      </c>
      <c r="E3" s="3"/>
      <c r="F3" s="4"/>
      <c r="G3" s="4"/>
      <c r="H3" s="4"/>
      <c r="I3" s="4"/>
      <c r="J3" s="6"/>
    </row>
    <row r="4" spans="1:10">
      <c r="A4" s="3"/>
      <c r="B4" s="5"/>
      <c r="C4" s="2"/>
      <c r="E4" s="3"/>
      <c r="F4" s="4"/>
      <c r="G4" s="4"/>
      <c r="H4" s="4"/>
      <c r="I4" s="4"/>
      <c r="J4" s="6"/>
    </row>
    <row r="5" spans="1:10">
      <c r="A5" s="3"/>
      <c r="B5" s="47" t="s">
        <v>169</v>
      </c>
      <c r="C5" s="54" t="s">
        <v>170</v>
      </c>
      <c r="D5" s="54"/>
      <c r="E5" s="54"/>
      <c r="F5" s="54"/>
      <c r="G5" s="4"/>
      <c r="H5" s="4"/>
      <c r="I5" s="4"/>
      <c r="J5" s="6"/>
    </row>
    <row r="6" spans="1:10" s="7" customFormat="1" ht="15.75">
      <c r="A6" s="8"/>
      <c r="B6" s="9"/>
      <c r="C6" s="8"/>
      <c r="D6" s="11"/>
      <c r="E6" s="12"/>
      <c r="F6" s="13"/>
      <c r="G6" s="14"/>
      <c r="H6" s="14"/>
      <c r="I6" s="14"/>
      <c r="J6" s="10"/>
    </row>
    <row r="7" spans="1:10" s="15" customFormat="1" ht="15.75">
      <c r="A7" s="36">
        <v>1</v>
      </c>
      <c r="B7" s="36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</row>
    <row r="8" spans="1:10" s="7" customFormat="1" ht="45" customHeight="1">
      <c r="A8" s="38" t="s">
        <v>0</v>
      </c>
      <c r="B8" s="39" t="s">
        <v>1</v>
      </c>
      <c r="C8" s="39" t="s">
        <v>10</v>
      </c>
      <c r="D8" s="38" t="s">
        <v>2</v>
      </c>
      <c r="E8" s="40" t="s">
        <v>3</v>
      </c>
      <c r="F8" s="39" t="s">
        <v>4</v>
      </c>
      <c r="G8" s="40" t="s">
        <v>5</v>
      </c>
      <c r="H8" s="39" t="s">
        <v>6</v>
      </c>
      <c r="I8" s="39" t="s">
        <v>7</v>
      </c>
      <c r="J8" s="39" t="s">
        <v>8</v>
      </c>
    </row>
    <row r="9" spans="1:10" s="7" customFormat="1" ht="56.25" customHeight="1">
      <c r="A9" s="41"/>
      <c r="B9" s="42"/>
      <c r="C9" s="43"/>
      <c r="D9" s="44"/>
      <c r="E9" s="45"/>
      <c r="F9" s="46"/>
      <c r="G9" s="45"/>
      <c r="H9" s="39" t="s">
        <v>171</v>
      </c>
      <c r="I9" s="39" t="s">
        <v>172</v>
      </c>
      <c r="J9" s="39" t="s">
        <v>173</v>
      </c>
    </row>
    <row r="10" spans="1:10" s="7" customFormat="1" ht="20.25" customHeight="1">
      <c r="A10" s="26">
        <v>1</v>
      </c>
      <c r="B10" s="58" t="s">
        <v>13</v>
      </c>
      <c r="C10" s="23" t="s">
        <v>124</v>
      </c>
      <c r="D10" s="23">
        <v>50</v>
      </c>
      <c r="E10" s="27"/>
      <c r="F10" s="28"/>
      <c r="G10" s="24">
        <f>SUM(E10+E10*F10)</f>
        <v>0</v>
      </c>
      <c r="H10" s="25">
        <f>PRODUCT(D10*E10)</f>
        <v>0</v>
      </c>
      <c r="I10" s="25">
        <f>PRODUCT(H10,F10)</f>
        <v>0</v>
      </c>
      <c r="J10" s="25">
        <f>SUM(H10,I10)</f>
        <v>0</v>
      </c>
    </row>
    <row r="11" spans="1:10" s="7" customFormat="1" ht="20.25" customHeight="1">
      <c r="A11" s="26">
        <v>2</v>
      </c>
      <c r="B11" s="58" t="s">
        <v>14</v>
      </c>
      <c r="C11" s="23" t="s">
        <v>124</v>
      </c>
      <c r="D11" s="23">
        <v>50</v>
      </c>
      <c r="E11" s="27"/>
      <c r="F11" s="29"/>
      <c r="G11" s="24">
        <f t="shared" ref="G11:G74" si="0">SUM(E11+E11*F11)</f>
        <v>0</v>
      </c>
      <c r="H11" s="25">
        <f t="shared" ref="H11:H74" si="1">PRODUCT(D11*E11)</f>
        <v>0</v>
      </c>
      <c r="I11" s="25">
        <f t="shared" ref="I11:I74" si="2">PRODUCT(H11,F11)</f>
        <v>0</v>
      </c>
      <c r="J11" s="25">
        <f t="shared" ref="J11:J74" si="3">SUM(H11,I11)</f>
        <v>0</v>
      </c>
    </row>
    <row r="12" spans="1:10" s="7" customFormat="1" ht="58.5" customHeight="1">
      <c r="A12" s="26">
        <v>3</v>
      </c>
      <c r="B12" s="58" t="s">
        <v>15</v>
      </c>
      <c r="C12" s="23" t="s">
        <v>163</v>
      </c>
      <c r="D12" s="23">
        <v>4000</v>
      </c>
      <c r="E12" s="27"/>
      <c r="F12" s="29"/>
      <c r="G12" s="24">
        <f t="shared" si="0"/>
        <v>0</v>
      </c>
      <c r="H12" s="25">
        <f t="shared" si="1"/>
        <v>0</v>
      </c>
      <c r="I12" s="25">
        <f t="shared" si="2"/>
        <v>0</v>
      </c>
      <c r="J12" s="25">
        <f t="shared" si="3"/>
        <v>0</v>
      </c>
    </row>
    <row r="13" spans="1:10" s="7" customFormat="1" ht="55.5" customHeight="1">
      <c r="A13" s="26">
        <v>4</v>
      </c>
      <c r="B13" s="58" t="s">
        <v>16</v>
      </c>
      <c r="C13" s="23" t="s">
        <v>163</v>
      </c>
      <c r="D13" s="23">
        <v>800</v>
      </c>
      <c r="E13" s="27"/>
      <c r="F13" s="29"/>
      <c r="G13" s="24">
        <f t="shared" si="0"/>
        <v>0</v>
      </c>
      <c r="H13" s="25">
        <f t="shared" si="1"/>
        <v>0</v>
      </c>
      <c r="I13" s="25">
        <f t="shared" si="2"/>
        <v>0</v>
      </c>
      <c r="J13" s="25">
        <f t="shared" si="3"/>
        <v>0</v>
      </c>
    </row>
    <row r="14" spans="1:10" s="7" customFormat="1" ht="49.5" customHeight="1">
      <c r="A14" s="26">
        <v>5</v>
      </c>
      <c r="B14" s="58" t="s">
        <v>17</v>
      </c>
      <c r="C14" s="23" t="s">
        <v>163</v>
      </c>
      <c r="D14" s="23">
        <v>20</v>
      </c>
      <c r="E14" s="27"/>
      <c r="F14" s="29"/>
      <c r="G14" s="24">
        <f t="shared" si="0"/>
        <v>0</v>
      </c>
      <c r="H14" s="25">
        <f t="shared" si="1"/>
        <v>0</v>
      </c>
      <c r="I14" s="25">
        <f t="shared" si="2"/>
        <v>0</v>
      </c>
      <c r="J14" s="25">
        <f t="shared" si="3"/>
        <v>0</v>
      </c>
    </row>
    <row r="15" spans="1:10" s="7" customFormat="1" ht="20.25" customHeight="1">
      <c r="A15" s="26">
        <v>6</v>
      </c>
      <c r="B15" s="58" t="s">
        <v>18</v>
      </c>
      <c r="C15" s="23" t="s">
        <v>125</v>
      </c>
      <c r="D15" s="23">
        <v>10</v>
      </c>
      <c r="E15" s="27"/>
      <c r="F15" s="29"/>
      <c r="G15" s="24">
        <f t="shared" si="0"/>
        <v>0</v>
      </c>
      <c r="H15" s="25">
        <f t="shared" si="1"/>
        <v>0</v>
      </c>
      <c r="I15" s="25">
        <f t="shared" si="2"/>
        <v>0</v>
      </c>
      <c r="J15" s="25">
        <f t="shared" si="3"/>
        <v>0</v>
      </c>
    </row>
    <row r="16" spans="1:10" s="7" customFormat="1" ht="20.25" customHeight="1">
      <c r="A16" s="26">
        <v>7</v>
      </c>
      <c r="B16" s="58" t="s">
        <v>19</v>
      </c>
      <c r="C16" s="23" t="s">
        <v>124</v>
      </c>
      <c r="D16" s="23">
        <v>50</v>
      </c>
      <c r="E16" s="27"/>
      <c r="F16" s="29"/>
      <c r="G16" s="24">
        <f t="shared" si="0"/>
        <v>0</v>
      </c>
      <c r="H16" s="25">
        <f t="shared" si="1"/>
        <v>0</v>
      </c>
      <c r="I16" s="25">
        <f t="shared" si="2"/>
        <v>0</v>
      </c>
      <c r="J16" s="25">
        <f t="shared" si="3"/>
        <v>0</v>
      </c>
    </row>
    <row r="17" spans="1:10" s="7" customFormat="1" ht="20.25" customHeight="1">
      <c r="A17" s="26">
        <v>8</v>
      </c>
      <c r="B17" s="58" t="s">
        <v>20</v>
      </c>
      <c r="C17" s="23" t="s">
        <v>11</v>
      </c>
      <c r="D17" s="23">
        <v>100</v>
      </c>
      <c r="E17" s="27"/>
      <c r="F17" s="29"/>
      <c r="G17" s="24">
        <f t="shared" si="0"/>
        <v>0</v>
      </c>
      <c r="H17" s="25">
        <f t="shared" si="1"/>
        <v>0</v>
      </c>
      <c r="I17" s="25">
        <f t="shared" si="2"/>
        <v>0</v>
      </c>
      <c r="J17" s="25">
        <f t="shared" si="3"/>
        <v>0</v>
      </c>
    </row>
    <row r="18" spans="1:10" s="7" customFormat="1" ht="20.25" customHeight="1">
      <c r="A18" s="26">
        <v>9</v>
      </c>
      <c r="B18" s="58" t="s">
        <v>21</v>
      </c>
      <c r="C18" s="23" t="s">
        <v>11</v>
      </c>
      <c r="D18" s="23">
        <v>5</v>
      </c>
      <c r="E18" s="27"/>
      <c r="F18" s="29"/>
      <c r="G18" s="24">
        <f t="shared" si="0"/>
        <v>0</v>
      </c>
      <c r="H18" s="25">
        <f t="shared" si="1"/>
        <v>0</v>
      </c>
      <c r="I18" s="25">
        <f t="shared" si="2"/>
        <v>0</v>
      </c>
      <c r="J18" s="25">
        <f t="shared" si="3"/>
        <v>0</v>
      </c>
    </row>
    <row r="19" spans="1:10" s="7" customFormat="1" ht="20.25" customHeight="1">
      <c r="A19" s="26">
        <v>10</v>
      </c>
      <c r="B19" s="58" t="s">
        <v>22</v>
      </c>
      <c r="C19" s="23" t="s">
        <v>124</v>
      </c>
      <c r="D19" s="23">
        <v>5</v>
      </c>
      <c r="E19" s="27"/>
      <c r="F19" s="29"/>
      <c r="G19" s="24">
        <f t="shared" si="0"/>
        <v>0</v>
      </c>
      <c r="H19" s="25">
        <f t="shared" si="1"/>
        <v>0</v>
      </c>
      <c r="I19" s="25">
        <f t="shared" si="2"/>
        <v>0</v>
      </c>
      <c r="J19" s="25">
        <f t="shared" si="3"/>
        <v>0</v>
      </c>
    </row>
    <row r="20" spans="1:10" s="7" customFormat="1" ht="20.25" customHeight="1">
      <c r="A20" s="26">
        <v>11</v>
      </c>
      <c r="B20" s="58" t="s">
        <v>23</v>
      </c>
      <c r="C20" s="23" t="s">
        <v>124</v>
      </c>
      <c r="D20" s="23">
        <v>5</v>
      </c>
      <c r="E20" s="27"/>
      <c r="F20" s="29"/>
      <c r="G20" s="24">
        <f t="shared" si="0"/>
        <v>0</v>
      </c>
      <c r="H20" s="25">
        <f t="shared" si="1"/>
        <v>0</v>
      </c>
      <c r="I20" s="25">
        <f t="shared" si="2"/>
        <v>0</v>
      </c>
      <c r="J20" s="25">
        <f t="shared" si="3"/>
        <v>0</v>
      </c>
    </row>
    <row r="21" spans="1:10" s="7" customFormat="1" ht="61.5" customHeight="1">
      <c r="A21" s="26">
        <v>12</v>
      </c>
      <c r="B21" s="58" t="s">
        <v>24</v>
      </c>
      <c r="C21" s="23" t="s">
        <v>125</v>
      </c>
      <c r="D21" s="23">
        <v>40</v>
      </c>
      <c r="E21" s="27"/>
      <c r="F21" s="29"/>
      <c r="G21" s="24">
        <f t="shared" si="0"/>
        <v>0</v>
      </c>
      <c r="H21" s="25">
        <f t="shared" si="1"/>
        <v>0</v>
      </c>
      <c r="I21" s="25">
        <f t="shared" si="2"/>
        <v>0</v>
      </c>
      <c r="J21" s="25">
        <f t="shared" si="3"/>
        <v>0</v>
      </c>
    </row>
    <row r="22" spans="1:10" s="7" customFormat="1" ht="20.25" customHeight="1">
      <c r="A22" s="26">
        <v>13</v>
      </c>
      <c r="B22" s="58" t="s">
        <v>25</v>
      </c>
      <c r="C22" s="23" t="s">
        <v>121</v>
      </c>
      <c r="D22" s="23">
        <v>120</v>
      </c>
      <c r="E22" s="27"/>
      <c r="F22" s="29"/>
      <c r="G22" s="24">
        <f t="shared" si="0"/>
        <v>0</v>
      </c>
      <c r="H22" s="25">
        <f t="shared" si="1"/>
        <v>0</v>
      </c>
      <c r="I22" s="25">
        <f t="shared" si="2"/>
        <v>0</v>
      </c>
      <c r="J22" s="25">
        <f t="shared" si="3"/>
        <v>0</v>
      </c>
    </row>
    <row r="23" spans="1:10" s="7" customFormat="1" ht="20.25" customHeight="1">
      <c r="A23" s="26">
        <v>14</v>
      </c>
      <c r="B23" s="58" t="s">
        <v>26</v>
      </c>
      <c r="C23" s="23" t="s">
        <v>164</v>
      </c>
      <c r="D23" s="23">
        <v>50</v>
      </c>
      <c r="E23" s="27"/>
      <c r="F23" s="29"/>
      <c r="G23" s="24">
        <f t="shared" si="0"/>
        <v>0</v>
      </c>
      <c r="H23" s="25">
        <f t="shared" si="1"/>
        <v>0</v>
      </c>
      <c r="I23" s="25">
        <f t="shared" si="2"/>
        <v>0</v>
      </c>
      <c r="J23" s="25">
        <f t="shared" si="3"/>
        <v>0</v>
      </c>
    </row>
    <row r="24" spans="1:10" s="7" customFormat="1" ht="41.25" customHeight="1">
      <c r="A24" s="26">
        <v>15</v>
      </c>
      <c r="B24" s="58" t="s">
        <v>27</v>
      </c>
      <c r="C24" s="23" t="s">
        <v>124</v>
      </c>
      <c r="D24" s="23">
        <v>50</v>
      </c>
      <c r="E24" s="27"/>
      <c r="F24" s="29"/>
      <c r="G24" s="24">
        <f t="shared" si="0"/>
        <v>0</v>
      </c>
      <c r="H24" s="25">
        <f t="shared" si="1"/>
        <v>0</v>
      </c>
      <c r="I24" s="25">
        <f t="shared" si="2"/>
        <v>0</v>
      </c>
      <c r="J24" s="25">
        <f t="shared" si="3"/>
        <v>0</v>
      </c>
    </row>
    <row r="25" spans="1:10" s="7" customFormat="1" ht="20.25" customHeight="1">
      <c r="A25" s="26">
        <v>16</v>
      </c>
      <c r="B25" s="58" t="s">
        <v>28</v>
      </c>
      <c r="C25" s="23" t="s">
        <v>11</v>
      </c>
      <c r="D25" s="23">
        <v>200</v>
      </c>
      <c r="E25" s="27"/>
      <c r="F25" s="29"/>
      <c r="G25" s="24">
        <f t="shared" si="0"/>
        <v>0</v>
      </c>
      <c r="H25" s="25">
        <f t="shared" si="1"/>
        <v>0</v>
      </c>
      <c r="I25" s="25">
        <f t="shared" si="2"/>
        <v>0</v>
      </c>
      <c r="J25" s="25">
        <f t="shared" si="3"/>
        <v>0</v>
      </c>
    </row>
    <row r="26" spans="1:10" s="7" customFormat="1" ht="20.25" customHeight="1">
      <c r="A26" s="26">
        <v>17</v>
      </c>
      <c r="B26" s="58" t="s">
        <v>29</v>
      </c>
      <c r="C26" s="23" t="s">
        <v>124</v>
      </c>
      <c r="D26" s="23">
        <v>30</v>
      </c>
      <c r="E26" s="27"/>
      <c r="F26" s="29"/>
      <c r="G26" s="24">
        <f t="shared" si="0"/>
        <v>0</v>
      </c>
      <c r="H26" s="25">
        <f t="shared" si="1"/>
        <v>0</v>
      </c>
      <c r="I26" s="25">
        <f t="shared" si="2"/>
        <v>0</v>
      </c>
      <c r="J26" s="25">
        <f t="shared" si="3"/>
        <v>0</v>
      </c>
    </row>
    <row r="27" spans="1:10" s="7" customFormat="1" ht="20.25" customHeight="1">
      <c r="A27" s="26">
        <v>18</v>
      </c>
      <c r="B27" s="58" t="s">
        <v>30</v>
      </c>
      <c r="C27" s="23" t="s">
        <v>124</v>
      </c>
      <c r="D27" s="23">
        <v>20</v>
      </c>
      <c r="E27" s="27"/>
      <c r="F27" s="29"/>
      <c r="G27" s="24">
        <f t="shared" si="0"/>
        <v>0</v>
      </c>
      <c r="H27" s="25">
        <f t="shared" si="1"/>
        <v>0</v>
      </c>
      <c r="I27" s="25">
        <f t="shared" si="2"/>
        <v>0</v>
      </c>
      <c r="J27" s="25">
        <f t="shared" si="3"/>
        <v>0</v>
      </c>
    </row>
    <row r="28" spans="1:10" s="7" customFormat="1" ht="20.25" customHeight="1">
      <c r="A28" s="26">
        <v>19</v>
      </c>
      <c r="B28" s="58" t="s">
        <v>31</v>
      </c>
      <c r="C28" s="23" t="s">
        <v>165</v>
      </c>
      <c r="D28" s="23">
        <v>500</v>
      </c>
      <c r="E28" s="27"/>
      <c r="F28" s="29"/>
      <c r="G28" s="24">
        <f t="shared" si="0"/>
        <v>0</v>
      </c>
      <c r="H28" s="25">
        <f t="shared" si="1"/>
        <v>0</v>
      </c>
      <c r="I28" s="25">
        <f t="shared" si="2"/>
        <v>0</v>
      </c>
      <c r="J28" s="25">
        <f t="shared" si="3"/>
        <v>0</v>
      </c>
    </row>
    <row r="29" spans="1:10" s="7" customFormat="1" ht="43.5" customHeight="1">
      <c r="A29" s="26">
        <v>20</v>
      </c>
      <c r="B29" s="58" t="s">
        <v>32</v>
      </c>
      <c r="C29" s="23" t="s">
        <v>125</v>
      </c>
      <c r="D29" s="23">
        <v>40</v>
      </c>
      <c r="E29" s="27"/>
      <c r="F29" s="29"/>
      <c r="G29" s="24">
        <f t="shared" si="0"/>
        <v>0</v>
      </c>
      <c r="H29" s="25">
        <f t="shared" si="1"/>
        <v>0</v>
      </c>
      <c r="I29" s="25">
        <f t="shared" si="2"/>
        <v>0</v>
      </c>
      <c r="J29" s="25">
        <f t="shared" si="3"/>
        <v>0</v>
      </c>
    </row>
    <row r="30" spans="1:10" s="7" customFormat="1" ht="80.25" customHeight="1">
      <c r="A30" s="26">
        <v>21</v>
      </c>
      <c r="B30" s="58" t="s">
        <v>33</v>
      </c>
      <c r="C30" s="23" t="s">
        <v>122</v>
      </c>
      <c r="D30" s="23">
        <v>20</v>
      </c>
      <c r="E30" s="27"/>
      <c r="F30" s="29"/>
      <c r="G30" s="24">
        <f t="shared" si="0"/>
        <v>0</v>
      </c>
      <c r="H30" s="25">
        <f t="shared" si="1"/>
        <v>0</v>
      </c>
      <c r="I30" s="25">
        <f t="shared" si="2"/>
        <v>0</v>
      </c>
      <c r="J30" s="25">
        <f t="shared" si="3"/>
        <v>0</v>
      </c>
    </row>
    <row r="31" spans="1:10" s="7" customFormat="1" ht="20.25" customHeight="1">
      <c r="A31" s="26">
        <v>22</v>
      </c>
      <c r="B31" s="58" t="s">
        <v>34</v>
      </c>
      <c r="C31" s="23" t="s">
        <v>123</v>
      </c>
      <c r="D31" s="23">
        <v>10</v>
      </c>
      <c r="E31" s="27"/>
      <c r="F31" s="29"/>
      <c r="G31" s="24">
        <f t="shared" si="0"/>
        <v>0</v>
      </c>
      <c r="H31" s="25">
        <f t="shared" si="1"/>
        <v>0</v>
      </c>
      <c r="I31" s="25">
        <f t="shared" si="2"/>
        <v>0</v>
      </c>
      <c r="J31" s="25">
        <f t="shared" si="3"/>
        <v>0</v>
      </c>
    </row>
    <row r="32" spans="1:10" s="7" customFormat="1" ht="45" customHeight="1">
      <c r="A32" s="26">
        <v>23</v>
      </c>
      <c r="B32" s="58" t="s">
        <v>35</v>
      </c>
      <c r="C32" s="23" t="s">
        <v>123</v>
      </c>
      <c r="D32" s="23">
        <v>10</v>
      </c>
      <c r="E32" s="27"/>
      <c r="F32" s="29"/>
      <c r="G32" s="24">
        <f t="shared" si="0"/>
        <v>0</v>
      </c>
      <c r="H32" s="25">
        <f t="shared" si="1"/>
        <v>0</v>
      </c>
      <c r="I32" s="25">
        <f t="shared" si="2"/>
        <v>0</v>
      </c>
      <c r="J32" s="25">
        <f t="shared" si="3"/>
        <v>0</v>
      </c>
    </row>
    <row r="33" spans="1:10" s="7" customFormat="1" ht="20.25" customHeight="1">
      <c r="A33" s="26">
        <v>24</v>
      </c>
      <c r="B33" s="58" t="s">
        <v>36</v>
      </c>
      <c r="C33" s="23" t="s">
        <v>123</v>
      </c>
      <c r="D33" s="23">
        <v>10</v>
      </c>
      <c r="E33" s="27"/>
      <c r="F33" s="29"/>
      <c r="G33" s="24">
        <f t="shared" si="0"/>
        <v>0</v>
      </c>
      <c r="H33" s="25">
        <f t="shared" si="1"/>
        <v>0</v>
      </c>
      <c r="I33" s="25">
        <f t="shared" si="2"/>
        <v>0</v>
      </c>
      <c r="J33" s="25">
        <f t="shared" si="3"/>
        <v>0</v>
      </c>
    </row>
    <row r="34" spans="1:10" s="7" customFormat="1" ht="45" customHeight="1">
      <c r="A34" s="26">
        <v>25</v>
      </c>
      <c r="B34" s="58" t="s">
        <v>37</v>
      </c>
      <c r="C34" s="23" t="s">
        <v>123</v>
      </c>
      <c r="D34" s="23">
        <v>40</v>
      </c>
      <c r="E34" s="27"/>
      <c r="F34" s="29"/>
      <c r="G34" s="24">
        <f t="shared" si="0"/>
        <v>0</v>
      </c>
      <c r="H34" s="25">
        <f t="shared" si="1"/>
        <v>0</v>
      </c>
      <c r="I34" s="25">
        <f t="shared" si="2"/>
        <v>0</v>
      </c>
      <c r="J34" s="25">
        <f t="shared" si="3"/>
        <v>0</v>
      </c>
    </row>
    <row r="35" spans="1:10" s="7" customFormat="1" ht="31.5" customHeight="1">
      <c r="A35" s="26">
        <v>26</v>
      </c>
      <c r="B35" s="58" t="s">
        <v>38</v>
      </c>
      <c r="C35" s="23" t="s">
        <v>123</v>
      </c>
      <c r="D35" s="23">
        <v>4</v>
      </c>
      <c r="E35" s="27"/>
      <c r="F35" s="29"/>
      <c r="G35" s="24">
        <f t="shared" si="0"/>
        <v>0</v>
      </c>
      <c r="H35" s="25">
        <f t="shared" si="1"/>
        <v>0</v>
      </c>
      <c r="I35" s="25">
        <f t="shared" si="2"/>
        <v>0</v>
      </c>
      <c r="J35" s="25">
        <f t="shared" si="3"/>
        <v>0</v>
      </c>
    </row>
    <row r="36" spans="1:10" s="7" customFormat="1" ht="20.25" customHeight="1">
      <c r="A36" s="26">
        <v>27</v>
      </c>
      <c r="B36" s="58" t="s">
        <v>39</v>
      </c>
      <c r="C36" s="23" t="s">
        <v>123</v>
      </c>
      <c r="D36" s="23">
        <v>4</v>
      </c>
      <c r="E36" s="27"/>
      <c r="F36" s="29"/>
      <c r="G36" s="24">
        <f t="shared" si="0"/>
        <v>0</v>
      </c>
      <c r="H36" s="25">
        <f t="shared" si="1"/>
        <v>0</v>
      </c>
      <c r="I36" s="25">
        <f t="shared" si="2"/>
        <v>0</v>
      </c>
      <c r="J36" s="25">
        <f t="shared" si="3"/>
        <v>0</v>
      </c>
    </row>
    <row r="37" spans="1:10" s="7" customFormat="1" ht="20.25" customHeight="1">
      <c r="A37" s="26">
        <v>28</v>
      </c>
      <c r="B37" s="58" t="s">
        <v>40</v>
      </c>
      <c r="C37" s="23" t="s">
        <v>124</v>
      </c>
      <c r="D37" s="23">
        <v>100</v>
      </c>
      <c r="E37" s="27"/>
      <c r="F37" s="29"/>
      <c r="G37" s="24">
        <f t="shared" si="0"/>
        <v>0</v>
      </c>
      <c r="H37" s="25">
        <f t="shared" si="1"/>
        <v>0</v>
      </c>
      <c r="I37" s="25">
        <f t="shared" si="2"/>
        <v>0</v>
      </c>
      <c r="J37" s="25">
        <f t="shared" si="3"/>
        <v>0</v>
      </c>
    </row>
    <row r="38" spans="1:10" s="7" customFormat="1" ht="37.5" customHeight="1">
      <c r="A38" s="26">
        <v>29</v>
      </c>
      <c r="B38" s="58" t="s">
        <v>41</v>
      </c>
      <c r="C38" s="23" t="s">
        <v>124</v>
      </c>
      <c r="D38" s="23">
        <v>300</v>
      </c>
      <c r="E38" s="27"/>
      <c r="F38" s="29"/>
      <c r="G38" s="24">
        <f t="shared" si="0"/>
        <v>0</v>
      </c>
      <c r="H38" s="25">
        <f t="shared" si="1"/>
        <v>0</v>
      </c>
      <c r="I38" s="25">
        <f t="shared" si="2"/>
        <v>0</v>
      </c>
      <c r="J38" s="25">
        <f t="shared" si="3"/>
        <v>0</v>
      </c>
    </row>
    <row r="39" spans="1:10" s="7" customFormat="1" ht="34.5" customHeight="1">
      <c r="A39" s="26">
        <v>30</v>
      </c>
      <c r="B39" s="58" t="s">
        <v>42</v>
      </c>
      <c r="C39" s="23" t="s">
        <v>124</v>
      </c>
      <c r="D39" s="23">
        <v>600</v>
      </c>
      <c r="E39" s="27"/>
      <c r="F39" s="29"/>
      <c r="G39" s="24">
        <f t="shared" si="0"/>
        <v>0</v>
      </c>
      <c r="H39" s="25">
        <f t="shared" si="1"/>
        <v>0</v>
      </c>
      <c r="I39" s="25">
        <f t="shared" si="2"/>
        <v>0</v>
      </c>
      <c r="J39" s="25">
        <f t="shared" si="3"/>
        <v>0</v>
      </c>
    </row>
    <row r="40" spans="1:10" s="7" customFormat="1" ht="39" customHeight="1">
      <c r="A40" s="26">
        <v>31</v>
      </c>
      <c r="B40" s="58" t="s">
        <v>43</v>
      </c>
      <c r="C40" s="23" t="s">
        <v>124</v>
      </c>
      <c r="D40" s="23">
        <v>300</v>
      </c>
      <c r="E40" s="27"/>
      <c r="F40" s="29"/>
      <c r="G40" s="24">
        <f t="shared" si="0"/>
        <v>0</v>
      </c>
      <c r="H40" s="25">
        <f t="shared" si="1"/>
        <v>0</v>
      </c>
      <c r="I40" s="25">
        <f t="shared" si="2"/>
        <v>0</v>
      </c>
      <c r="J40" s="25">
        <f t="shared" si="3"/>
        <v>0</v>
      </c>
    </row>
    <row r="41" spans="1:10" s="7" customFormat="1" ht="57.75" customHeight="1">
      <c r="A41" s="26">
        <v>32</v>
      </c>
      <c r="B41" s="58" t="s">
        <v>44</v>
      </c>
      <c r="C41" s="23" t="s">
        <v>124</v>
      </c>
      <c r="D41" s="23">
        <v>600</v>
      </c>
      <c r="E41" s="27"/>
      <c r="F41" s="29"/>
      <c r="G41" s="24">
        <f t="shared" si="0"/>
        <v>0</v>
      </c>
      <c r="H41" s="25">
        <f t="shared" si="1"/>
        <v>0</v>
      </c>
      <c r="I41" s="25">
        <f t="shared" si="2"/>
        <v>0</v>
      </c>
      <c r="J41" s="25">
        <f t="shared" si="3"/>
        <v>0</v>
      </c>
    </row>
    <row r="42" spans="1:10" s="7" customFormat="1" ht="20.25" customHeight="1">
      <c r="A42" s="26">
        <v>33</v>
      </c>
      <c r="B42" s="58" t="s">
        <v>45</v>
      </c>
      <c r="C42" s="23" t="s">
        <v>124</v>
      </c>
      <c r="D42" s="23">
        <v>400</v>
      </c>
      <c r="E42" s="27"/>
      <c r="F42" s="29"/>
      <c r="G42" s="24">
        <f t="shared" si="0"/>
        <v>0</v>
      </c>
      <c r="H42" s="25">
        <f t="shared" si="1"/>
        <v>0</v>
      </c>
      <c r="I42" s="25">
        <f t="shared" si="2"/>
        <v>0</v>
      </c>
      <c r="J42" s="25">
        <f t="shared" si="3"/>
        <v>0</v>
      </c>
    </row>
    <row r="43" spans="1:10" s="7" customFormat="1" ht="20.25" customHeight="1">
      <c r="A43" s="26">
        <v>34</v>
      </c>
      <c r="B43" s="58" t="s">
        <v>46</v>
      </c>
      <c r="C43" s="23" t="s">
        <v>124</v>
      </c>
      <c r="D43" s="23">
        <v>200</v>
      </c>
      <c r="E43" s="27"/>
      <c r="F43" s="29"/>
      <c r="G43" s="24">
        <f t="shared" si="0"/>
        <v>0</v>
      </c>
      <c r="H43" s="25">
        <f t="shared" si="1"/>
        <v>0</v>
      </c>
      <c r="I43" s="25">
        <f t="shared" si="2"/>
        <v>0</v>
      </c>
      <c r="J43" s="25">
        <f t="shared" si="3"/>
        <v>0</v>
      </c>
    </row>
    <row r="44" spans="1:10" s="7" customFormat="1" ht="20.25" customHeight="1">
      <c r="A44" s="26">
        <v>35</v>
      </c>
      <c r="B44" s="58" t="s">
        <v>47</v>
      </c>
      <c r="C44" s="23" t="s">
        <v>124</v>
      </c>
      <c r="D44" s="23">
        <v>150</v>
      </c>
      <c r="E44" s="27"/>
      <c r="F44" s="29"/>
      <c r="G44" s="24">
        <f t="shared" si="0"/>
        <v>0</v>
      </c>
      <c r="H44" s="25">
        <f t="shared" si="1"/>
        <v>0</v>
      </c>
      <c r="I44" s="25">
        <f t="shared" si="2"/>
        <v>0</v>
      </c>
      <c r="J44" s="25">
        <f t="shared" si="3"/>
        <v>0</v>
      </c>
    </row>
    <row r="45" spans="1:10" s="7" customFormat="1" ht="20.25" customHeight="1">
      <c r="A45" s="26">
        <v>36</v>
      </c>
      <c r="B45" s="58" t="s">
        <v>48</v>
      </c>
      <c r="C45" s="23" t="s">
        <v>124</v>
      </c>
      <c r="D45" s="23">
        <v>350</v>
      </c>
      <c r="E45" s="27"/>
      <c r="F45" s="29"/>
      <c r="G45" s="24">
        <f t="shared" si="0"/>
        <v>0</v>
      </c>
      <c r="H45" s="25">
        <f t="shared" si="1"/>
        <v>0</v>
      </c>
      <c r="I45" s="25">
        <f t="shared" si="2"/>
        <v>0</v>
      </c>
      <c r="J45" s="25">
        <f t="shared" si="3"/>
        <v>0</v>
      </c>
    </row>
    <row r="46" spans="1:10" s="7" customFormat="1" ht="20.25" customHeight="1">
      <c r="A46" s="26">
        <v>37</v>
      </c>
      <c r="B46" s="58" t="s">
        <v>49</v>
      </c>
      <c r="C46" s="23" t="s">
        <v>124</v>
      </c>
      <c r="D46" s="23">
        <v>400</v>
      </c>
      <c r="E46" s="27"/>
      <c r="F46" s="29"/>
      <c r="G46" s="24">
        <f t="shared" si="0"/>
        <v>0</v>
      </c>
      <c r="H46" s="25">
        <f t="shared" si="1"/>
        <v>0</v>
      </c>
      <c r="I46" s="25">
        <f t="shared" si="2"/>
        <v>0</v>
      </c>
      <c r="J46" s="25">
        <f t="shared" si="3"/>
        <v>0</v>
      </c>
    </row>
    <row r="47" spans="1:10" s="7" customFormat="1" ht="20.25" customHeight="1">
      <c r="A47" s="26">
        <v>38</v>
      </c>
      <c r="B47" s="58" t="s">
        <v>50</v>
      </c>
      <c r="C47" s="23" t="s">
        <v>124</v>
      </c>
      <c r="D47" s="23">
        <v>40</v>
      </c>
      <c r="E47" s="27"/>
      <c r="F47" s="29"/>
      <c r="G47" s="24">
        <f t="shared" si="0"/>
        <v>0</v>
      </c>
      <c r="H47" s="25">
        <f t="shared" si="1"/>
        <v>0</v>
      </c>
      <c r="I47" s="25">
        <f t="shared" si="2"/>
        <v>0</v>
      </c>
      <c r="J47" s="25">
        <f t="shared" si="3"/>
        <v>0</v>
      </c>
    </row>
    <row r="48" spans="1:10" s="7" customFormat="1" ht="20.25" customHeight="1">
      <c r="A48" s="26">
        <v>39</v>
      </c>
      <c r="B48" s="58" t="s">
        <v>51</v>
      </c>
      <c r="C48" s="23" t="s">
        <v>124</v>
      </c>
      <c r="D48" s="23">
        <v>500</v>
      </c>
      <c r="E48" s="27"/>
      <c r="F48" s="29"/>
      <c r="G48" s="24">
        <f t="shared" si="0"/>
        <v>0</v>
      </c>
      <c r="H48" s="25">
        <f t="shared" si="1"/>
        <v>0</v>
      </c>
      <c r="I48" s="25">
        <f t="shared" si="2"/>
        <v>0</v>
      </c>
      <c r="J48" s="25">
        <f t="shared" si="3"/>
        <v>0</v>
      </c>
    </row>
    <row r="49" spans="1:10" s="7" customFormat="1" ht="20.25" customHeight="1">
      <c r="A49" s="26">
        <v>40</v>
      </c>
      <c r="B49" s="58" t="s">
        <v>52</v>
      </c>
      <c r="C49" s="23" t="s">
        <v>124</v>
      </c>
      <c r="D49" s="23">
        <v>600</v>
      </c>
      <c r="E49" s="27"/>
      <c r="F49" s="29"/>
      <c r="G49" s="24">
        <f t="shared" si="0"/>
        <v>0</v>
      </c>
      <c r="H49" s="25">
        <f t="shared" si="1"/>
        <v>0</v>
      </c>
      <c r="I49" s="25">
        <f t="shared" si="2"/>
        <v>0</v>
      </c>
      <c r="J49" s="25">
        <f t="shared" si="3"/>
        <v>0</v>
      </c>
    </row>
    <row r="50" spans="1:10" s="7" customFormat="1" ht="20.25" customHeight="1">
      <c r="A50" s="26">
        <v>41</v>
      </c>
      <c r="B50" s="58" t="s">
        <v>53</v>
      </c>
      <c r="C50" s="23" t="s">
        <v>123</v>
      </c>
      <c r="D50" s="23">
        <v>4</v>
      </c>
      <c r="E50" s="27"/>
      <c r="F50" s="29"/>
      <c r="G50" s="24">
        <f t="shared" si="0"/>
        <v>0</v>
      </c>
      <c r="H50" s="25">
        <f t="shared" si="1"/>
        <v>0</v>
      </c>
      <c r="I50" s="25">
        <f t="shared" si="2"/>
        <v>0</v>
      </c>
      <c r="J50" s="25">
        <f t="shared" si="3"/>
        <v>0</v>
      </c>
    </row>
    <row r="51" spans="1:10" s="7" customFormat="1" ht="20.25" customHeight="1">
      <c r="A51" s="26">
        <v>42</v>
      </c>
      <c r="B51" s="58" t="s">
        <v>54</v>
      </c>
      <c r="C51" s="23" t="s">
        <v>124</v>
      </c>
      <c r="D51" s="23">
        <v>40</v>
      </c>
      <c r="E51" s="27"/>
      <c r="F51" s="29"/>
      <c r="G51" s="24">
        <f t="shared" si="0"/>
        <v>0</v>
      </c>
      <c r="H51" s="25">
        <f t="shared" si="1"/>
        <v>0</v>
      </c>
      <c r="I51" s="25">
        <f t="shared" si="2"/>
        <v>0</v>
      </c>
      <c r="J51" s="25">
        <f t="shared" si="3"/>
        <v>0</v>
      </c>
    </row>
    <row r="52" spans="1:10" s="7" customFormat="1" ht="20.25" customHeight="1">
      <c r="A52" s="26">
        <v>43</v>
      </c>
      <c r="B52" s="58" t="s">
        <v>55</v>
      </c>
      <c r="C52" s="23" t="s">
        <v>124</v>
      </c>
      <c r="D52" s="23">
        <v>100</v>
      </c>
      <c r="E52" s="27"/>
      <c r="F52" s="29"/>
      <c r="G52" s="24">
        <f t="shared" si="0"/>
        <v>0</v>
      </c>
      <c r="H52" s="25">
        <f t="shared" si="1"/>
        <v>0</v>
      </c>
      <c r="I52" s="25">
        <f t="shared" si="2"/>
        <v>0</v>
      </c>
      <c r="J52" s="25">
        <f t="shared" si="3"/>
        <v>0</v>
      </c>
    </row>
    <row r="53" spans="1:10" s="7" customFormat="1" ht="20.25" customHeight="1">
      <c r="A53" s="26">
        <v>44</v>
      </c>
      <c r="B53" s="58" t="s">
        <v>56</v>
      </c>
      <c r="C53" s="23" t="s">
        <v>124</v>
      </c>
      <c r="D53" s="23">
        <v>1000</v>
      </c>
      <c r="E53" s="27"/>
      <c r="F53" s="29"/>
      <c r="G53" s="24">
        <f t="shared" si="0"/>
        <v>0</v>
      </c>
      <c r="H53" s="25">
        <f t="shared" si="1"/>
        <v>0</v>
      </c>
      <c r="I53" s="25">
        <f t="shared" si="2"/>
        <v>0</v>
      </c>
      <c r="J53" s="25">
        <f t="shared" si="3"/>
        <v>0</v>
      </c>
    </row>
    <row r="54" spans="1:10" s="7" customFormat="1" ht="20.25" customHeight="1">
      <c r="A54" s="26">
        <v>45</v>
      </c>
      <c r="B54" s="58" t="s">
        <v>57</v>
      </c>
      <c r="C54" s="23" t="s">
        <v>124</v>
      </c>
      <c r="D54" s="23">
        <v>2</v>
      </c>
      <c r="E54" s="27"/>
      <c r="F54" s="29"/>
      <c r="G54" s="24">
        <f t="shared" si="0"/>
        <v>0</v>
      </c>
      <c r="H54" s="25">
        <f t="shared" si="1"/>
        <v>0</v>
      </c>
      <c r="I54" s="25">
        <f t="shared" si="2"/>
        <v>0</v>
      </c>
      <c r="J54" s="25">
        <f t="shared" si="3"/>
        <v>0</v>
      </c>
    </row>
    <row r="55" spans="1:10" s="7" customFormat="1" ht="20.25" customHeight="1">
      <c r="A55" s="26">
        <v>46</v>
      </c>
      <c r="B55" s="58" t="s">
        <v>58</v>
      </c>
      <c r="C55" s="23" t="s">
        <v>124</v>
      </c>
      <c r="D55" s="23">
        <v>50</v>
      </c>
      <c r="E55" s="27"/>
      <c r="F55" s="29"/>
      <c r="G55" s="24">
        <f t="shared" si="0"/>
        <v>0</v>
      </c>
      <c r="H55" s="25">
        <f t="shared" si="1"/>
        <v>0</v>
      </c>
      <c r="I55" s="25">
        <f t="shared" si="2"/>
        <v>0</v>
      </c>
      <c r="J55" s="25">
        <f t="shared" si="3"/>
        <v>0</v>
      </c>
    </row>
    <row r="56" spans="1:10" s="7" customFormat="1" ht="51" customHeight="1">
      <c r="A56" s="26">
        <v>47</v>
      </c>
      <c r="B56" s="58" t="s">
        <v>59</v>
      </c>
      <c r="C56" s="23" t="s">
        <v>125</v>
      </c>
      <c r="D56" s="23">
        <v>30</v>
      </c>
      <c r="E56" s="27"/>
      <c r="F56" s="29"/>
      <c r="G56" s="24">
        <f t="shared" si="0"/>
        <v>0</v>
      </c>
      <c r="H56" s="25">
        <f t="shared" si="1"/>
        <v>0</v>
      </c>
      <c r="I56" s="25">
        <f t="shared" si="2"/>
        <v>0</v>
      </c>
      <c r="J56" s="25">
        <f t="shared" si="3"/>
        <v>0</v>
      </c>
    </row>
    <row r="57" spans="1:10" s="7" customFormat="1" ht="20.25" customHeight="1">
      <c r="A57" s="26">
        <v>48</v>
      </c>
      <c r="B57" s="58" t="s">
        <v>60</v>
      </c>
      <c r="C57" s="23" t="s">
        <v>125</v>
      </c>
      <c r="D57" s="23">
        <v>10</v>
      </c>
      <c r="E57" s="27"/>
      <c r="F57" s="29"/>
      <c r="G57" s="24">
        <f t="shared" si="0"/>
        <v>0</v>
      </c>
      <c r="H57" s="25">
        <f t="shared" si="1"/>
        <v>0</v>
      </c>
      <c r="I57" s="25">
        <f t="shared" si="2"/>
        <v>0</v>
      </c>
      <c r="J57" s="25">
        <f t="shared" si="3"/>
        <v>0</v>
      </c>
    </row>
    <row r="58" spans="1:10" s="7" customFormat="1" ht="47.25" customHeight="1">
      <c r="A58" s="26">
        <v>49</v>
      </c>
      <c r="B58" s="58" t="s">
        <v>61</v>
      </c>
      <c r="C58" s="23" t="s">
        <v>125</v>
      </c>
      <c r="D58" s="23">
        <v>30</v>
      </c>
      <c r="E58" s="27"/>
      <c r="F58" s="29"/>
      <c r="G58" s="24">
        <f t="shared" si="0"/>
        <v>0</v>
      </c>
      <c r="H58" s="25">
        <f t="shared" si="1"/>
        <v>0</v>
      </c>
      <c r="I58" s="25">
        <f t="shared" si="2"/>
        <v>0</v>
      </c>
      <c r="J58" s="25">
        <f t="shared" si="3"/>
        <v>0</v>
      </c>
    </row>
    <row r="59" spans="1:10" s="7" customFormat="1" ht="20.25" customHeight="1">
      <c r="A59" s="26">
        <v>50</v>
      </c>
      <c r="B59" s="58" t="s">
        <v>62</v>
      </c>
      <c r="C59" s="23" t="s">
        <v>125</v>
      </c>
      <c r="D59" s="23">
        <v>40</v>
      </c>
      <c r="E59" s="27"/>
      <c r="F59" s="29"/>
      <c r="G59" s="24">
        <f t="shared" si="0"/>
        <v>0</v>
      </c>
      <c r="H59" s="25">
        <f t="shared" si="1"/>
        <v>0</v>
      </c>
      <c r="I59" s="25">
        <f t="shared" si="2"/>
        <v>0</v>
      </c>
      <c r="J59" s="25">
        <f t="shared" si="3"/>
        <v>0</v>
      </c>
    </row>
    <row r="60" spans="1:10" s="7" customFormat="1" ht="31.5" customHeight="1">
      <c r="A60" s="26">
        <v>51</v>
      </c>
      <c r="B60" s="58" t="s">
        <v>63</v>
      </c>
      <c r="C60" s="23" t="s">
        <v>124</v>
      </c>
      <c r="D60" s="23">
        <v>60</v>
      </c>
      <c r="E60" s="27"/>
      <c r="F60" s="29"/>
      <c r="G60" s="24">
        <f t="shared" si="0"/>
        <v>0</v>
      </c>
      <c r="H60" s="25">
        <f t="shared" si="1"/>
        <v>0</v>
      </c>
      <c r="I60" s="25">
        <f t="shared" si="2"/>
        <v>0</v>
      </c>
      <c r="J60" s="25">
        <f t="shared" si="3"/>
        <v>0</v>
      </c>
    </row>
    <row r="61" spans="1:10" s="7" customFormat="1" ht="39" customHeight="1">
      <c r="A61" s="26">
        <v>52</v>
      </c>
      <c r="B61" s="58" t="s">
        <v>64</v>
      </c>
      <c r="C61" s="23" t="s">
        <v>125</v>
      </c>
      <c r="D61" s="23">
        <v>60</v>
      </c>
      <c r="E61" s="27"/>
      <c r="F61" s="29"/>
      <c r="G61" s="24">
        <f t="shared" si="0"/>
        <v>0</v>
      </c>
      <c r="H61" s="25">
        <f t="shared" si="1"/>
        <v>0</v>
      </c>
      <c r="I61" s="25">
        <f t="shared" si="2"/>
        <v>0</v>
      </c>
      <c r="J61" s="25">
        <f t="shared" si="3"/>
        <v>0</v>
      </c>
    </row>
    <row r="62" spans="1:10" s="7" customFormat="1" ht="20.25" customHeight="1">
      <c r="A62" s="26">
        <v>53</v>
      </c>
      <c r="B62" s="58" t="s">
        <v>65</v>
      </c>
      <c r="C62" s="23" t="s">
        <v>126</v>
      </c>
      <c r="D62" s="23">
        <v>10</v>
      </c>
      <c r="E62" s="27"/>
      <c r="F62" s="29"/>
      <c r="G62" s="24">
        <f t="shared" si="0"/>
        <v>0</v>
      </c>
      <c r="H62" s="25">
        <f t="shared" si="1"/>
        <v>0</v>
      </c>
      <c r="I62" s="25">
        <f t="shared" si="2"/>
        <v>0</v>
      </c>
      <c r="J62" s="25">
        <f t="shared" si="3"/>
        <v>0</v>
      </c>
    </row>
    <row r="63" spans="1:10" s="7" customFormat="1" ht="20.25" customHeight="1">
      <c r="A63" s="26">
        <v>54</v>
      </c>
      <c r="B63" s="58" t="s">
        <v>66</v>
      </c>
      <c r="C63" s="23" t="s">
        <v>126</v>
      </c>
      <c r="D63" s="23">
        <v>4</v>
      </c>
      <c r="E63" s="27"/>
      <c r="F63" s="29"/>
      <c r="G63" s="24">
        <f t="shared" si="0"/>
        <v>0</v>
      </c>
      <c r="H63" s="25">
        <f t="shared" si="1"/>
        <v>0</v>
      </c>
      <c r="I63" s="25">
        <f t="shared" si="2"/>
        <v>0</v>
      </c>
      <c r="J63" s="25">
        <f t="shared" si="3"/>
        <v>0</v>
      </c>
    </row>
    <row r="64" spans="1:10" s="7" customFormat="1" ht="20.25" customHeight="1">
      <c r="A64" s="26">
        <v>55</v>
      </c>
      <c r="B64" s="58" t="s">
        <v>67</v>
      </c>
      <c r="C64" s="23" t="s">
        <v>126</v>
      </c>
      <c r="D64" s="23">
        <v>4</v>
      </c>
      <c r="E64" s="27"/>
      <c r="F64" s="29"/>
      <c r="G64" s="24">
        <f t="shared" si="0"/>
        <v>0</v>
      </c>
      <c r="H64" s="25">
        <f t="shared" si="1"/>
        <v>0</v>
      </c>
      <c r="I64" s="25">
        <f t="shared" si="2"/>
        <v>0</v>
      </c>
      <c r="J64" s="25">
        <f t="shared" si="3"/>
        <v>0</v>
      </c>
    </row>
    <row r="65" spans="1:10" s="7" customFormat="1" ht="20.25" customHeight="1">
      <c r="A65" s="26">
        <v>56</v>
      </c>
      <c r="B65" s="58" t="s">
        <v>68</v>
      </c>
      <c r="C65" s="23" t="s">
        <v>126</v>
      </c>
      <c r="D65" s="23">
        <v>4</v>
      </c>
      <c r="E65" s="27"/>
      <c r="F65" s="29"/>
      <c r="G65" s="24">
        <f t="shared" si="0"/>
        <v>0</v>
      </c>
      <c r="H65" s="25">
        <f t="shared" si="1"/>
        <v>0</v>
      </c>
      <c r="I65" s="25">
        <f t="shared" si="2"/>
        <v>0</v>
      </c>
      <c r="J65" s="25">
        <f t="shared" si="3"/>
        <v>0</v>
      </c>
    </row>
    <row r="66" spans="1:10" s="7" customFormat="1" ht="20.25" customHeight="1">
      <c r="A66" s="26">
        <v>57</v>
      </c>
      <c r="B66" s="58" t="s">
        <v>69</v>
      </c>
      <c r="C66" s="23" t="s">
        <v>11</v>
      </c>
      <c r="D66" s="23">
        <v>30</v>
      </c>
      <c r="E66" s="27"/>
      <c r="F66" s="29"/>
      <c r="G66" s="24">
        <f t="shared" si="0"/>
        <v>0</v>
      </c>
      <c r="H66" s="25">
        <f t="shared" si="1"/>
        <v>0</v>
      </c>
      <c r="I66" s="25">
        <f t="shared" si="2"/>
        <v>0</v>
      </c>
      <c r="J66" s="25">
        <f t="shared" si="3"/>
        <v>0</v>
      </c>
    </row>
    <row r="67" spans="1:10" s="7" customFormat="1" ht="20.25" customHeight="1">
      <c r="A67" s="26">
        <v>58</v>
      </c>
      <c r="B67" s="58" t="s">
        <v>70</v>
      </c>
      <c r="C67" s="23" t="s">
        <v>124</v>
      </c>
      <c r="D67" s="23">
        <v>50</v>
      </c>
      <c r="E67" s="27"/>
      <c r="F67" s="29"/>
      <c r="G67" s="24">
        <f t="shared" si="0"/>
        <v>0</v>
      </c>
      <c r="H67" s="25">
        <f t="shared" si="1"/>
        <v>0</v>
      </c>
      <c r="I67" s="25">
        <f t="shared" si="2"/>
        <v>0</v>
      </c>
      <c r="J67" s="25">
        <f t="shared" si="3"/>
        <v>0</v>
      </c>
    </row>
    <row r="68" spans="1:10" s="7" customFormat="1" ht="20.25" customHeight="1">
      <c r="A68" s="26">
        <v>59</v>
      </c>
      <c r="B68" s="59" t="s">
        <v>71</v>
      </c>
      <c r="C68" s="23" t="s">
        <v>125</v>
      </c>
      <c r="D68" s="23">
        <v>20</v>
      </c>
      <c r="E68" s="27"/>
      <c r="F68" s="29"/>
      <c r="G68" s="24">
        <f t="shared" si="0"/>
        <v>0</v>
      </c>
      <c r="H68" s="25">
        <f t="shared" si="1"/>
        <v>0</v>
      </c>
      <c r="I68" s="25">
        <f t="shared" si="2"/>
        <v>0</v>
      </c>
      <c r="J68" s="25">
        <f t="shared" si="3"/>
        <v>0</v>
      </c>
    </row>
    <row r="69" spans="1:10" s="7" customFormat="1" ht="20.25" customHeight="1">
      <c r="A69" s="26">
        <v>60</v>
      </c>
      <c r="B69" s="58" t="s">
        <v>72</v>
      </c>
      <c r="C69" s="23" t="s">
        <v>166</v>
      </c>
      <c r="D69" s="23">
        <v>180</v>
      </c>
      <c r="E69" s="27"/>
      <c r="F69" s="29"/>
      <c r="G69" s="24">
        <f t="shared" si="0"/>
        <v>0</v>
      </c>
      <c r="H69" s="25">
        <f t="shared" si="1"/>
        <v>0</v>
      </c>
      <c r="I69" s="25">
        <f t="shared" si="2"/>
        <v>0</v>
      </c>
      <c r="J69" s="25">
        <f t="shared" si="3"/>
        <v>0</v>
      </c>
    </row>
    <row r="70" spans="1:10" s="7" customFormat="1" ht="20.25" customHeight="1">
      <c r="A70" s="26">
        <v>61</v>
      </c>
      <c r="B70" s="58" t="s">
        <v>73</v>
      </c>
      <c r="C70" s="23" t="s">
        <v>166</v>
      </c>
      <c r="D70" s="23">
        <v>500</v>
      </c>
      <c r="E70" s="27"/>
      <c r="F70" s="29"/>
      <c r="G70" s="24">
        <f t="shared" si="0"/>
        <v>0</v>
      </c>
      <c r="H70" s="25">
        <f t="shared" si="1"/>
        <v>0</v>
      </c>
      <c r="I70" s="25">
        <f t="shared" si="2"/>
        <v>0</v>
      </c>
      <c r="J70" s="25">
        <f t="shared" si="3"/>
        <v>0</v>
      </c>
    </row>
    <row r="71" spans="1:10" s="7" customFormat="1" ht="20.25" customHeight="1">
      <c r="A71" s="26">
        <v>62</v>
      </c>
      <c r="B71" s="58" t="s">
        <v>74</v>
      </c>
      <c r="C71" s="23" t="s">
        <v>124</v>
      </c>
      <c r="D71" s="23">
        <v>50</v>
      </c>
      <c r="E71" s="27"/>
      <c r="F71" s="29"/>
      <c r="G71" s="24">
        <f t="shared" si="0"/>
        <v>0</v>
      </c>
      <c r="H71" s="25">
        <f t="shared" si="1"/>
        <v>0</v>
      </c>
      <c r="I71" s="25">
        <f t="shared" si="2"/>
        <v>0</v>
      </c>
      <c r="J71" s="25">
        <f t="shared" si="3"/>
        <v>0</v>
      </c>
    </row>
    <row r="72" spans="1:10" s="7" customFormat="1" ht="20.25" customHeight="1">
      <c r="A72" s="26">
        <v>63</v>
      </c>
      <c r="B72" s="58" t="s">
        <v>75</v>
      </c>
      <c r="C72" s="23" t="s">
        <v>124</v>
      </c>
      <c r="D72" s="23">
        <v>1000</v>
      </c>
      <c r="E72" s="27"/>
      <c r="F72" s="29"/>
      <c r="G72" s="24">
        <f t="shared" si="0"/>
        <v>0</v>
      </c>
      <c r="H72" s="25">
        <f t="shared" si="1"/>
        <v>0</v>
      </c>
      <c r="I72" s="25">
        <f t="shared" si="2"/>
        <v>0</v>
      </c>
      <c r="J72" s="25">
        <f t="shared" si="3"/>
        <v>0</v>
      </c>
    </row>
    <row r="73" spans="1:10" s="7" customFormat="1" ht="20.25" customHeight="1">
      <c r="A73" s="26">
        <v>64</v>
      </c>
      <c r="B73" s="58" t="s">
        <v>76</v>
      </c>
      <c r="C73" s="23" t="s">
        <v>124</v>
      </c>
      <c r="D73" s="23">
        <v>500</v>
      </c>
      <c r="E73" s="27"/>
      <c r="F73" s="29"/>
      <c r="G73" s="24">
        <f t="shared" si="0"/>
        <v>0</v>
      </c>
      <c r="H73" s="25">
        <f t="shared" si="1"/>
        <v>0</v>
      </c>
      <c r="I73" s="25">
        <f t="shared" si="2"/>
        <v>0</v>
      </c>
      <c r="J73" s="25">
        <f t="shared" si="3"/>
        <v>0</v>
      </c>
    </row>
    <row r="74" spans="1:10" s="7" customFormat="1" ht="20.25" customHeight="1">
      <c r="A74" s="26">
        <v>65</v>
      </c>
      <c r="B74" s="58" t="s">
        <v>77</v>
      </c>
      <c r="C74" s="23" t="s">
        <v>124</v>
      </c>
      <c r="D74" s="23">
        <v>200</v>
      </c>
      <c r="E74" s="27"/>
      <c r="F74" s="29"/>
      <c r="G74" s="24">
        <f t="shared" si="0"/>
        <v>0</v>
      </c>
      <c r="H74" s="25">
        <f t="shared" si="1"/>
        <v>0</v>
      </c>
      <c r="I74" s="25">
        <f t="shared" si="2"/>
        <v>0</v>
      </c>
      <c r="J74" s="25">
        <f t="shared" si="3"/>
        <v>0</v>
      </c>
    </row>
    <row r="75" spans="1:10" s="7" customFormat="1" ht="20.25" customHeight="1">
      <c r="A75" s="26">
        <v>66</v>
      </c>
      <c r="B75" s="58" t="s">
        <v>78</v>
      </c>
      <c r="C75" s="23" t="s">
        <v>124</v>
      </c>
      <c r="D75" s="23">
        <v>20</v>
      </c>
      <c r="E75" s="27"/>
      <c r="F75" s="29"/>
      <c r="G75" s="24">
        <f t="shared" ref="G75:G117" si="4">SUM(E75+E75*F75)</f>
        <v>0</v>
      </c>
      <c r="H75" s="25">
        <f t="shared" ref="H75:H117" si="5">PRODUCT(D75*E75)</f>
        <v>0</v>
      </c>
      <c r="I75" s="25">
        <f t="shared" ref="I75:I117" si="6">PRODUCT(H75,F75)</f>
        <v>0</v>
      </c>
      <c r="J75" s="25">
        <f t="shared" ref="J75:J117" si="7">SUM(H75,I75)</f>
        <v>0</v>
      </c>
    </row>
    <row r="76" spans="1:10" s="7" customFormat="1" ht="20.25" customHeight="1">
      <c r="A76" s="26">
        <v>67</v>
      </c>
      <c r="B76" s="58" t="s">
        <v>79</v>
      </c>
      <c r="C76" s="23" t="s">
        <v>124</v>
      </c>
      <c r="D76" s="23">
        <v>1000</v>
      </c>
      <c r="E76" s="27"/>
      <c r="F76" s="29"/>
      <c r="G76" s="24">
        <f t="shared" si="4"/>
        <v>0</v>
      </c>
      <c r="H76" s="25">
        <f t="shared" si="5"/>
        <v>0</v>
      </c>
      <c r="I76" s="25">
        <f t="shared" si="6"/>
        <v>0</v>
      </c>
      <c r="J76" s="25">
        <f t="shared" si="7"/>
        <v>0</v>
      </c>
    </row>
    <row r="77" spans="1:10" s="7" customFormat="1" ht="61.5" customHeight="1">
      <c r="A77" s="26">
        <v>68</v>
      </c>
      <c r="B77" s="58" t="s">
        <v>80</v>
      </c>
      <c r="C77" s="23" t="s">
        <v>124</v>
      </c>
      <c r="D77" s="23">
        <v>2500</v>
      </c>
      <c r="E77" s="27"/>
      <c r="F77" s="29"/>
      <c r="G77" s="24">
        <f t="shared" si="4"/>
        <v>0</v>
      </c>
      <c r="H77" s="25">
        <f t="shared" si="5"/>
        <v>0</v>
      </c>
      <c r="I77" s="25">
        <f t="shared" si="6"/>
        <v>0</v>
      </c>
      <c r="J77" s="25">
        <f t="shared" si="7"/>
        <v>0</v>
      </c>
    </row>
    <row r="78" spans="1:10" s="7" customFormat="1" ht="46.5" customHeight="1">
      <c r="A78" s="26">
        <v>69</v>
      </c>
      <c r="B78" s="58" t="s">
        <v>81</v>
      </c>
      <c r="C78" s="23" t="s">
        <v>123</v>
      </c>
      <c r="D78" s="23">
        <v>20</v>
      </c>
      <c r="E78" s="27"/>
      <c r="F78" s="29"/>
      <c r="G78" s="24">
        <f t="shared" si="4"/>
        <v>0</v>
      </c>
      <c r="H78" s="25">
        <f t="shared" si="5"/>
        <v>0</v>
      </c>
      <c r="I78" s="25">
        <f t="shared" si="6"/>
        <v>0</v>
      </c>
      <c r="J78" s="25">
        <f t="shared" si="7"/>
        <v>0</v>
      </c>
    </row>
    <row r="79" spans="1:10" s="7" customFormat="1" ht="45" customHeight="1">
      <c r="A79" s="26">
        <v>70</v>
      </c>
      <c r="B79" s="58" t="s">
        <v>82</v>
      </c>
      <c r="C79" s="23" t="s">
        <v>123</v>
      </c>
      <c r="D79" s="23">
        <v>400</v>
      </c>
      <c r="E79" s="27"/>
      <c r="F79" s="29"/>
      <c r="G79" s="24">
        <f t="shared" si="4"/>
        <v>0</v>
      </c>
      <c r="H79" s="25">
        <f t="shared" si="5"/>
        <v>0</v>
      </c>
      <c r="I79" s="25">
        <f t="shared" si="6"/>
        <v>0</v>
      </c>
      <c r="J79" s="25">
        <f t="shared" si="7"/>
        <v>0</v>
      </c>
    </row>
    <row r="80" spans="1:10" s="7" customFormat="1" ht="44.25" customHeight="1">
      <c r="A80" s="26">
        <v>71</v>
      </c>
      <c r="B80" s="58" t="s">
        <v>83</v>
      </c>
      <c r="C80" s="23" t="s">
        <v>123</v>
      </c>
      <c r="D80" s="23">
        <v>10</v>
      </c>
      <c r="E80" s="27"/>
      <c r="F80" s="29"/>
      <c r="G80" s="24">
        <f t="shared" si="4"/>
        <v>0</v>
      </c>
      <c r="H80" s="25">
        <f t="shared" si="5"/>
        <v>0</v>
      </c>
      <c r="I80" s="25">
        <f t="shared" si="6"/>
        <v>0</v>
      </c>
      <c r="J80" s="25">
        <f t="shared" si="7"/>
        <v>0</v>
      </c>
    </row>
    <row r="81" spans="1:10" s="7" customFormat="1" ht="20.25" customHeight="1">
      <c r="A81" s="26">
        <v>72</v>
      </c>
      <c r="B81" s="58" t="s">
        <v>84</v>
      </c>
      <c r="C81" s="23" t="s">
        <v>124</v>
      </c>
      <c r="D81" s="23">
        <v>20</v>
      </c>
      <c r="E81" s="27"/>
      <c r="F81" s="29"/>
      <c r="G81" s="24">
        <f t="shared" si="4"/>
        <v>0</v>
      </c>
      <c r="H81" s="25">
        <f t="shared" si="5"/>
        <v>0</v>
      </c>
      <c r="I81" s="25">
        <f t="shared" si="6"/>
        <v>0</v>
      </c>
      <c r="J81" s="25">
        <f t="shared" si="7"/>
        <v>0</v>
      </c>
    </row>
    <row r="82" spans="1:10" s="7" customFormat="1" ht="20.25" customHeight="1">
      <c r="A82" s="26">
        <v>73</v>
      </c>
      <c r="B82" s="58" t="s">
        <v>85</v>
      </c>
      <c r="C82" s="23" t="s">
        <v>124</v>
      </c>
      <c r="D82" s="23">
        <v>20</v>
      </c>
      <c r="E82" s="27"/>
      <c r="F82" s="29"/>
      <c r="G82" s="24">
        <f t="shared" si="4"/>
        <v>0</v>
      </c>
      <c r="H82" s="25">
        <f t="shared" si="5"/>
        <v>0</v>
      </c>
      <c r="I82" s="25">
        <f t="shared" si="6"/>
        <v>0</v>
      </c>
      <c r="J82" s="25">
        <f t="shared" si="7"/>
        <v>0</v>
      </c>
    </row>
    <row r="83" spans="1:10" s="7" customFormat="1" ht="20.25" customHeight="1">
      <c r="A83" s="26">
        <v>74</v>
      </c>
      <c r="B83" s="58" t="s">
        <v>86</v>
      </c>
      <c r="C83" s="23" t="s">
        <v>124</v>
      </c>
      <c r="D83" s="23">
        <v>20</v>
      </c>
      <c r="E83" s="27"/>
      <c r="F83" s="29"/>
      <c r="G83" s="24">
        <f t="shared" si="4"/>
        <v>0</v>
      </c>
      <c r="H83" s="25">
        <f t="shared" si="5"/>
        <v>0</v>
      </c>
      <c r="I83" s="25">
        <f t="shared" si="6"/>
        <v>0</v>
      </c>
      <c r="J83" s="25">
        <f t="shared" si="7"/>
        <v>0</v>
      </c>
    </row>
    <row r="84" spans="1:10" s="7" customFormat="1" ht="20.25" customHeight="1">
      <c r="A84" s="26">
        <v>75</v>
      </c>
      <c r="B84" s="58" t="s">
        <v>87</v>
      </c>
      <c r="C84" s="23" t="s">
        <v>124</v>
      </c>
      <c r="D84" s="23">
        <v>100</v>
      </c>
      <c r="E84" s="27"/>
      <c r="F84" s="29"/>
      <c r="G84" s="24">
        <f t="shared" si="4"/>
        <v>0</v>
      </c>
      <c r="H84" s="25">
        <f t="shared" si="5"/>
        <v>0</v>
      </c>
      <c r="I84" s="25">
        <f t="shared" si="6"/>
        <v>0</v>
      </c>
      <c r="J84" s="25">
        <f t="shared" si="7"/>
        <v>0</v>
      </c>
    </row>
    <row r="85" spans="1:10" s="7" customFormat="1" ht="55.5" customHeight="1">
      <c r="A85" s="26">
        <v>76</v>
      </c>
      <c r="B85" s="58" t="s">
        <v>88</v>
      </c>
      <c r="C85" s="23" t="s">
        <v>124</v>
      </c>
      <c r="D85" s="23">
        <v>100</v>
      </c>
      <c r="E85" s="27"/>
      <c r="F85" s="29"/>
      <c r="G85" s="24">
        <f t="shared" si="4"/>
        <v>0</v>
      </c>
      <c r="H85" s="25">
        <f t="shared" si="5"/>
        <v>0</v>
      </c>
      <c r="I85" s="25">
        <f t="shared" si="6"/>
        <v>0</v>
      </c>
      <c r="J85" s="25">
        <f t="shared" si="7"/>
        <v>0</v>
      </c>
    </row>
    <row r="86" spans="1:10" s="7" customFormat="1" ht="20.25" customHeight="1">
      <c r="A86" s="26">
        <v>77</v>
      </c>
      <c r="B86" s="58" t="s">
        <v>89</v>
      </c>
      <c r="C86" s="23" t="s">
        <v>124</v>
      </c>
      <c r="D86" s="23">
        <v>300</v>
      </c>
      <c r="E86" s="27"/>
      <c r="F86" s="29"/>
      <c r="G86" s="24">
        <f t="shared" si="4"/>
        <v>0</v>
      </c>
      <c r="H86" s="25">
        <f t="shared" si="5"/>
        <v>0</v>
      </c>
      <c r="I86" s="25">
        <f t="shared" si="6"/>
        <v>0</v>
      </c>
      <c r="J86" s="25">
        <f t="shared" si="7"/>
        <v>0</v>
      </c>
    </row>
    <row r="87" spans="1:10" s="7" customFormat="1" ht="25.5" customHeight="1">
      <c r="A87" s="26">
        <v>78</v>
      </c>
      <c r="B87" s="58" t="s">
        <v>90</v>
      </c>
      <c r="C87" s="23" t="s">
        <v>124</v>
      </c>
      <c r="D87" s="23">
        <v>100</v>
      </c>
      <c r="E87" s="27"/>
      <c r="F87" s="29"/>
      <c r="G87" s="24">
        <f t="shared" si="4"/>
        <v>0</v>
      </c>
      <c r="H87" s="25">
        <f t="shared" si="5"/>
        <v>0</v>
      </c>
      <c r="I87" s="25">
        <f t="shared" si="6"/>
        <v>0</v>
      </c>
      <c r="J87" s="25">
        <f t="shared" si="7"/>
        <v>0</v>
      </c>
    </row>
    <row r="88" spans="1:10" s="7" customFormat="1" ht="20.25" customHeight="1">
      <c r="A88" s="26">
        <v>79</v>
      </c>
      <c r="B88" s="58" t="s">
        <v>91</v>
      </c>
      <c r="C88" s="23" t="s">
        <v>125</v>
      </c>
      <c r="D88" s="23">
        <v>20</v>
      </c>
      <c r="E88" s="27"/>
      <c r="F88" s="29"/>
      <c r="G88" s="24">
        <f t="shared" si="4"/>
        <v>0</v>
      </c>
      <c r="H88" s="25">
        <f t="shared" si="5"/>
        <v>0</v>
      </c>
      <c r="I88" s="25">
        <f t="shared" si="6"/>
        <v>0</v>
      </c>
      <c r="J88" s="25">
        <f t="shared" si="7"/>
        <v>0</v>
      </c>
    </row>
    <row r="89" spans="1:10" s="7" customFormat="1" ht="20.25" customHeight="1">
      <c r="A89" s="26">
        <v>80</v>
      </c>
      <c r="B89" s="58" t="s">
        <v>92</v>
      </c>
      <c r="C89" s="23" t="s">
        <v>125</v>
      </c>
      <c r="D89" s="23">
        <v>20</v>
      </c>
      <c r="E89" s="27"/>
      <c r="F89" s="29"/>
      <c r="G89" s="24">
        <f t="shared" si="4"/>
        <v>0</v>
      </c>
      <c r="H89" s="25">
        <f t="shared" si="5"/>
        <v>0</v>
      </c>
      <c r="I89" s="25">
        <f t="shared" si="6"/>
        <v>0</v>
      </c>
      <c r="J89" s="25">
        <f t="shared" si="7"/>
        <v>0</v>
      </c>
    </row>
    <row r="90" spans="1:10" s="7" customFormat="1" ht="51" customHeight="1">
      <c r="A90" s="26">
        <v>81</v>
      </c>
      <c r="B90" s="58" t="s">
        <v>93</v>
      </c>
      <c r="C90" s="23" t="s">
        <v>125</v>
      </c>
      <c r="D90" s="23">
        <v>3000</v>
      </c>
      <c r="E90" s="27"/>
      <c r="F90" s="29"/>
      <c r="G90" s="24">
        <f t="shared" si="4"/>
        <v>0</v>
      </c>
      <c r="H90" s="25">
        <f t="shared" si="5"/>
        <v>0</v>
      </c>
      <c r="I90" s="25">
        <f t="shared" si="6"/>
        <v>0</v>
      </c>
      <c r="J90" s="25">
        <f t="shared" si="7"/>
        <v>0</v>
      </c>
    </row>
    <row r="91" spans="1:10" s="7" customFormat="1" ht="20.25" customHeight="1">
      <c r="A91" s="26">
        <v>82</v>
      </c>
      <c r="B91" s="58" t="s">
        <v>94</v>
      </c>
      <c r="C91" s="23" t="s">
        <v>124</v>
      </c>
      <c r="D91" s="23">
        <v>20</v>
      </c>
      <c r="E91" s="27"/>
      <c r="F91" s="29"/>
      <c r="G91" s="24">
        <f t="shared" si="4"/>
        <v>0</v>
      </c>
      <c r="H91" s="25">
        <f t="shared" si="5"/>
        <v>0</v>
      </c>
      <c r="I91" s="25">
        <f t="shared" si="6"/>
        <v>0</v>
      </c>
      <c r="J91" s="25">
        <f t="shared" si="7"/>
        <v>0</v>
      </c>
    </row>
    <row r="92" spans="1:10" s="7" customFormat="1" ht="20.25" customHeight="1">
      <c r="A92" s="26">
        <v>83</v>
      </c>
      <c r="B92" s="58" t="s">
        <v>95</v>
      </c>
      <c r="C92" s="23" t="s">
        <v>124</v>
      </c>
      <c r="D92" s="23">
        <v>60</v>
      </c>
      <c r="E92" s="27"/>
      <c r="F92" s="29"/>
      <c r="G92" s="24">
        <f t="shared" si="4"/>
        <v>0</v>
      </c>
      <c r="H92" s="25">
        <f t="shared" si="5"/>
        <v>0</v>
      </c>
      <c r="I92" s="25">
        <f t="shared" si="6"/>
        <v>0</v>
      </c>
      <c r="J92" s="25">
        <f t="shared" si="7"/>
        <v>0</v>
      </c>
    </row>
    <row r="93" spans="1:10" s="7" customFormat="1" ht="20.25" customHeight="1">
      <c r="A93" s="26">
        <v>84</v>
      </c>
      <c r="B93" s="58" t="s">
        <v>96</v>
      </c>
      <c r="C93" s="23" t="s">
        <v>124</v>
      </c>
      <c r="D93" s="23">
        <v>20</v>
      </c>
      <c r="E93" s="27"/>
      <c r="F93" s="29"/>
      <c r="G93" s="24">
        <f t="shared" si="4"/>
        <v>0</v>
      </c>
      <c r="H93" s="25">
        <f t="shared" si="5"/>
        <v>0</v>
      </c>
      <c r="I93" s="25">
        <f t="shared" si="6"/>
        <v>0</v>
      </c>
      <c r="J93" s="25">
        <f t="shared" si="7"/>
        <v>0</v>
      </c>
    </row>
    <row r="94" spans="1:10" s="7" customFormat="1" ht="20.25" customHeight="1">
      <c r="A94" s="26">
        <v>85</v>
      </c>
      <c r="B94" s="58" t="s">
        <v>97</v>
      </c>
      <c r="C94" s="23" t="s">
        <v>124</v>
      </c>
      <c r="D94" s="23">
        <v>6</v>
      </c>
      <c r="E94" s="27"/>
      <c r="F94" s="29"/>
      <c r="G94" s="24">
        <f t="shared" si="4"/>
        <v>0</v>
      </c>
      <c r="H94" s="25">
        <f t="shared" si="5"/>
        <v>0</v>
      </c>
      <c r="I94" s="25">
        <f t="shared" si="6"/>
        <v>0</v>
      </c>
      <c r="J94" s="25">
        <f t="shared" si="7"/>
        <v>0</v>
      </c>
    </row>
    <row r="95" spans="1:10" s="7" customFormat="1" ht="43.5" customHeight="1">
      <c r="A95" s="26">
        <v>86</v>
      </c>
      <c r="B95" s="58" t="s">
        <v>98</v>
      </c>
      <c r="C95" s="23" t="s">
        <v>124</v>
      </c>
      <c r="D95" s="23">
        <v>50</v>
      </c>
      <c r="E95" s="27"/>
      <c r="F95" s="29"/>
      <c r="G95" s="24">
        <f t="shared" si="4"/>
        <v>0</v>
      </c>
      <c r="H95" s="25">
        <f t="shared" si="5"/>
        <v>0</v>
      </c>
      <c r="I95" s="25">
        <f t="shared" si="6"/>
        <v>0</v>
      </c>
      <c r="J95" s="25">
        <f t="shared" si="7"/>
        <v>0</v>
      </c>
    </row>
    <row r="96" spans="1:10" s="7" customFormat="1" ht="20.25" customHeight="1">
      <c r="A96" s="26">
        <v>87</v>
      </c>
      <c r="B96" s="58" t="s">
        <v>99</v>
      </c>
      <c r="C96" s="23" t="s">
        <v>124</v>
      </c>
      <c r="D96" s="23">
        <v>100</v>
      </c>
      <c r="E96" s="27"/>
      <c r="F96" s="29"/>
      <c r="G96" s="24">
        <f t="shared" si="4"/>
        <v>0</v>
      </c>
      <c r="H96" s="25">
        <f t="shared" si="5"/>
        <v>0</v>
      </c>
      <c r="I96" s="25">
        <f t="shared" si="6"/>
        <v>0</v>
      </c>
      <c r="J96" s="25">
        <f t="shared" si="7"/>
        <v>0</v>
      </c>
    </row>
    <row r="97" spans="1:10" s="7" customFormat="1" ht="20.25" customHeight="1">
      <c r="A97" s="26">
        <v>88</v>
      </c>
      <c r="B97" s="58" t="s">
        <v>100</v>
      </c>
      <c r="C97" s="23" t="s">
        <v>124</v>
      </c>
      <c r="D97" s="23">
        <v>10</v>
      </c>
      <c r="E97" s="27"/>
      <c r="F97" s="29"/>
      <c r="G97" s="24">
        <f t="shared" si="4"/>
        <v>0</v>
      </c>
      <c r="H97" s="25">
        <f t="shared" si="5"/>
        <v>0</v>
      </c>
      <c r="I97" s="25">
        <f t="shared" si="6"/>
        <v>0</v>
      </c>
      <c r="J97" s="25">
        <f t="shared" si="7"/>
        <v>0</v>
      </c>
    </row>
    <row r="98" spans="1:10" s="7" customFormat="1" ht="20.25" customHeight="1">
      <c r="A98" s="26">
        <v>89</v>
      </c>
      <c r="B98" s="58" t="s">
        <v>101</v>
      </c>
      <c r="C98" s="23" t="s">
        <v>125</v>
      </c>
      <c r="D98" s="23">
        <v>5</v>
      </c>
      <c r="E98" s="27"/>
      <c r="F98" s="29"/>
      <c r="G98" s="24">
        <f t="shared" si="4"/>
        <v>0</v>
      </c>
      <c r="H98" s="25">
        <f t="shared" si="5"/>
        <v>0</v>
      </c>
      <c r="I98" s="25">
        <f t="shared" si="6"/>
        <v>0</v>
      </c>
      <c r="J98" s="25">
        <f t="shared" si="7"/>
        <v>0</v>
      </c>
    </row>
    <row r="99" spans="1:10" s="7" customFormat="1" ht="20.25" customHeight="1">
      <c r="A99" s="26">
        <v>90</v>
      </c>
      <c r="B99" s="58" t="s">
        <v>102</v>
      </c>
      <c r="C99" s="23" t="s">
        <v>125</v>
      </c>
      <c r="D99" s="23">
        <v>1</v>
      </c>
      <c r="E99" s="27"/>
      <c r="F99" s="29"/>
      <c r="G99" s="24">
        <f t="shared" si="4"/>
        <v>0</v>
      </c>
      <c r="H99" s="25">
        <f t="shared" si="5"/>
        <v>0</v>
      </c>
      <c r="I99" s="25">
        <f t="shared" si="6"/>
        <v>0</v>
      </c>
      <c r="J99" s="25">
        <f t="shared" si="7"/>
        <v>0</v>
      </c>
    </row>
    <row r="100" spans="1:10" s="7" customFormat="1" ht="20.25" customHeight="1">
      <c r="A100" s="26">
        <v>91</v>
      </c>
      <c r="B100" s="58" t="s">
        <v>103</v>
      </c>
      <c r="C100" s="23" t="s">
        <v>125</v>
      </c>
      <c r="D100" s="23">
        <v>6</v>
      </c>
      <c r="E100" s="27"/>
      <c r="F100" s="29"/>
      <c r="G100" s="24">
        <f t="shared" si="4"/>
        <v>0</v>
      </c>
      <c r="H100" s="25">
        <f t="shared" si="5"/>
        <v>0</v>
      </c>
      <c r="I100" s="25">
        <f t="shared" si="6"/>
        <v>0</v>
      </c>
      <c r="J100" s="25">
        <f t="shared" si="7"/>
        <v>0</v>
      </c>
    </row>
    <row r="101" spans="1:10" s="7" customFormat="1" ht="20.25" customHeight="1">
      <c r="A101" s="26">
        <v>92</v>
      </c>
      <c r="B101" s="58" t="s">
        <v>104</v>
      </c>
      <c r="C101" s="23" t="s">
        <v>125</v>
      </c>
      <c r="D101" s="23">
        <v>4</v>
      </c>
      <c r="E101" s="27"/>
      <c r="F101" s="29"/>
      <c r="G101" s="24">
        <f t="shared" si="4"/>
        <v>0</v>
      </c>
      <c r="H101" s="25">
        <f t="shared" si="5"/>
        <v>0</v>
      </c>
      <c r="I101" s="25">
        <f t="shared" si="6"/>
        <v>0</v>
      </c>
      <c r="J101" s="25">
        <f t="shared" si="7"/>
        <v>0</v>
      </c>
    </row>
    <row r="102" spans="1:10" s="7" customFormat="1" ht="20.25" customHeight="1">
      <c r="A102" s="26">
        <v>93</v>
      </c>
      <c r="B102" s="58" t="s">
        <v>105</v>
      </c>
      <c r="C102" s="23" t="s">
        <v>125</v>
      </c>
      <c r="D102" s="23">
        <v>4</v>
      </c>
      <c r="E102" s="27"/>
      <c r="F102" s="29"/>
      <c r="G102" s="24">
        <f t="shared" si="4"/>
        <v>0</v>
      </c>
      <c r="H102" s="25">
        <f t="shared" si="5"/>
        <v>0</v>
      </c>
      <c r="I102" s="25">
        <f t="shared" si="6"/>
        <v>0</v>
      </c>
      <c r="J102" s="25">
        <f t="shared" si="7"/>
        <v>0</v>
      </c>
    </row>
    <row r="103" spans="1:10" s="7" customFormat="1" ht="20.25" customHeight="1">
      <c r="A103" s="26">
        <v>94</v>
      </c>
      <c r="B103" s="58" t="s">
        <v>106</v>
      </c>
      <c r="C103" s="23" t="s">
        <v>123</v>
      </c>
      <c r="D103" s="23">
        <v>1</v>
      </c>
      <c r="E103" s="27"/>
      <c r="F103" s="29"/>
      <c r="G103" s="24">
        <f t="shared" si="4"/>
        <v>0</v>
      </c>
      <c r="H103" s="25">
        <f t="shared" si="5"/>
        <v>0</v>
      </c>
      <c r="I103" s="25">
        <f t="shared" si="6"/>
        <v>0</v>
      </c>
      <c r="J103" s="25">
        <f t="shared" si="7"/>
        <v>0</v>
      </c>
    </row>
    <row r="104" spans="1:10" s="7" customFormat="1" ht="20.25" customHeight="1">
      <c r="A104" s="26">
        <v>95</v>
      </c>
      <c r="B104" s="58" t="s">
        <v>107</v>
      </c>
      <c r="C104" s="23" t="s">
        <v>123</v>
      </c>
      <c r="D104" s="23">
        <v>1</v>
      </c>
      <c r="E104" s="27"/>
      <c r="F104" s="29"/>
      <c r="G104" s="24">
        <f t="shared" si="4"/>
        <v>0</v>
      </c>
      <c r="H104" s="25">
        <f t="shared" si="5"/>
        <v>0</v>
      </c>
      <c r="I104" s="25">
        <f t="shared" si="6"/>
        <v>0</v>
      </c>
      <c r="J104" s="25">
        <f t="shared" si="7"/>
        <v>0</v>
      </c>
    </row>
    <row r="105" spans="1:10" s="7" customFormat="1" ht="20.25" customHeight="1">
      <c r="A105" s="26">
        <v>96</v>
      </c>
      <c r="B105" s="58" t="s">
        <v>108</v>
      </c>
      <c r="C105" s="23" t="s">
        <v>123</v>
      </c>
      <c r="D105" s="23">
        <v>1</v>
      </c>
      <c r="E105" s="27"/>
      <c r="F105" s="29"/>
      <c r="G105" s="24">
        <f t="shared" si="4"/>
        <v>0</v>
      </c>
      <c r="H105" s="25">
        <f t="shared" si="5"/>
        <v>0</v>
      </c>
      <c r="I105" s="25">
        <f t="shared" si="6"/>
        <v>0</v>
      </c>
      <c r="J105" s="25">
        <f t="shared" si="7"/>
        <v>0</v>
      </c>
    </row>
    <row r="106" spans="1:10" s="7" customFormat="1" ht="20.25" customHeight="1">
      <c r="A106" s="26">
        <v>97</v>
      </c>
      <c r="B106" s="58" t="s">
        <v>109</v>
      </c>
      <c r="C106" s="23" t="s">
        <v>123</v>
      </c>
      <c r="D106" s="23">
        <v>1</v>
      </c>
      <c r="E106" s="27"/>
      <c r="F106" s="29"/>
      <c r="G106" s="24">
        <f t="shared" si="4"/>
        <v>0</v>
      </c>
      <c r="H106" s="25">
        <f t="shared" si="5"/>
        <v>0</v>
      </c>
      <c r="I106" s="25">
        <f t="shared" si="6"/>
        <v>0</v>
      </c>
      <c r="J106" s="25">
        <f t="shared" si="7"/>
        <v>0</v>
      </c>
    </row>
    <row r="107" spans="1:10" s="7" customFormat="1" ht="20.25" customHeight="1">
      <c r="A107" s="26">
        <v>98</v>
      </c>
      <c r="B107" s="58" t="s">
        <v>110</v>
      </c>
      <c r="C107" s="23" t="s">
        <v>123</v>
      </c>
      <c r="D107" s="23">
        <v>1</v>
      </c>
      <c r="E107" s="27"/>
      <c r="F107" s="29"/>
      <c r="G107" s="24">
        <f t="shared" si="4"/>
        <v>0</v>
      </c>
      <c r="H107" s="25">
        <f t="shared" si="5"/>
        <v>0</v>
      </c>
      <c r="I107" s="25">
        <f t="shared" si="6"/>
        <v>0</v>
      </c>
      <c r="J107" s="25">
        <f t="shared" si="7"/>
        <v>0</v>
      </c>
    </row>
    <row r="108" spans="1:10" s="7" customFormat="1" ht="20.25" customHeight="1">
      <c r="A108" s="26">
        <v>99</v>
      </c>
      <c r="B108" s="58" t="s">
        <v>111</v>
      </c>
      <c r="C108" s="23" t="s">
        <v>123</v>
      </c>
      <c r="D108" s="23">
        <v>1</v>
      </c>
      <c r="E108" s="27"/>
      <c r="F108" s="29"/>
      <c r="G108" s="24">
        <f t="shared" si="4"/>
        <v>0</v>
      </c>
      <c r="H108" s="25">
        <f t="shared" si="5"/>
        <v>0</v>
      </c>
      <c r="I108" s="25">
        <f t="shared" si="6"/>
        <v>0</v>
      </c>
      <c r="J108" s="25">
        <f t="shared" si="7"/>
        <v>0</v>
      </c>
    </row>
    <row r="109" spans="1:10" s="7" customFormat="1" ht="41.25" customHeight="1">
      <c r="A109" s="26">
        <v>100</v>
      </c>
      <c r="B109" s="58" t="s">
        <v>112</v>
      </c>
      <c r="C109" s="23" t="s">
        <v>124</v>
      </c>
      <c r="D109" s="23">
        <v>40</v>
      </c>
      <c r="E109" s="27"/>
      <c r="F109" s="29"/>
      <c r="G109" s="24">
        <f t="shared" si="4"/>
        <v>0</v>
      </c>
      <c r="H109" s="25">
        <f t="shared" si="5"/>
        <v>0</v>
      </c>
      <c r="I109" s="25">
        <f t="shared" si="6"/>
        <v>0</v>
      </c>
      <c r="J109" s="25">
        <f t="shared" si="7"/>
        <v>0</v>
      </c>
    </row>
    <row r="110" spans="1:10" s="7" customFormat="1" ht="20.25" customHeight="1">
      <c r="A110" s="26">
        <v>101</v>
      </c>
      <c r="B110" s="58" t="s">
        <v>113</v>
      </c>
      <c r="C110" s="23" t="s">
        <v>124</v>
      </c>
      <c r="D110" s="23">
        <v>50</v>
      </c>
      <c r="E110" s="27"/>
      <c r="F110" s="29"/>
      <c r="G110" s="24">
        <f t="shared" si="4"/>
        <v>0</v>
      </c>
      <c r="H110" s="25">
        <f t="shared" si="5"/>
        <v>0</v>
      </c>
      <c r="I110" s="25">
        <f t="shared" si="6"/>
        <v>0</v>
      </c>
      <c r="J110" s="25">
        <f t="shared" si="7"/>
        <v>0</v>
      </c>
    </row>
    <row r="111" spans="1:10" s="7" customFormat="1" ht="20.25" customHeight="1">
      <c r="A111" s="26">
        <v>102</v>
      </c>
      <c r="B111" s="58" t="s">
        <v>114</v>
      </c>
      <c r="C111" s="23" t="s">
        <v>124</v>
      </c>
      <c r="D111" s="23">
        <v>150</v>
      </c>
      <c r="E111" s="27"/>
      <c r="F111" s="29"/>
      <c r="G111" s="24">
        <f t="shared" si="4"/>
        <v>0</v>
      </c>
      <c r="H111" s="25">
        <f t="shared" si="5"/>
        <v>0</v>
      </c>
      <c r="I111" s="25">
        <f t="shared" si="6"/>
        <v>0</v>
      </c>
      <c r="J111" s="25">
        <f t="shared" si="7"/>
        <v>0</v>
      </c>
    </row>
    <row r="112" spans="1:10" s="7" customFormat="1" ht="20.25" customHeight="1">
      <c r="A112" s="26">
        <v>103</v>
      </c>
      <c r="B112" s="58" t="s">
        <v>115</v>
      </c>
      <c r="C112" s="23" t="s">
        <v>124</v>
      </c>
      <c r="D112" s="23">
        <v>40</v>
      </c>
      <c r="E112" s="27"/>
      <c r="F112" s="29"/>
      <c r="G112" s="24">
        <f t="shared" si="4"/>
        <v>0</v>
      </c>
      <c r="H112" s="25">
        <f t="shared" si="5"/>
        <v>0</v>
      </c>
      <c r="I112" s="25">
        <f t="shared" si="6"/>
        <v>0</v>
      </c>
      <c r="J112" s="25">
        <f t="shared" si="7"/>
        <v>0</v>
      </c>
    </row>
    <row r="113" spans="1:10" s="7" customFormat="1" ht="20.25" customHeight="1">
      <c r="A113" s="26">
        <v>104</v>
      </c>
      <c r="B113" s="60" t="s">
        <v>116</v>
      </c>
      <c r="C113" s="23" t="s">
        <v>124</v>
      </c>
      <c r="D113" s="23">
        <v>750</v>
      </c>
      <c r="E113" s="27"/>
      <c r="F113" s="29"/>
      <c r="G113" s="24">
        <f t="shared" si="4"/>
        <v>0</v>
      </c>
      <c r="H113" s="25">
        <f t="shared" si="5"/>
        <v>0</v>
      </c>
      <c r="I113" s="25">
        <f t="shared" si="6"/>
        <v>0</v>
      </c>
      <c r="J113" s="25">
        <f t="shared" si="7"/>
        <v>0</v>
      </c>
    </row>
    <row r="114" spans="1:10" s="7" customFormat="1" ht="20.25" customHeight="1">
      <c r="A114" s="26">
        <v>105</v>
      </c>
      <c r="B114" s="60" t="s">
        <v>117</v>
      </c>
      <c r="C114" s="23" t="s">
        <v>124</v>
      </c>
      <c r="D114" s="23">
        <v>500</v>
      </c>
      <c r="E114" s="27"/>
      <c r="F114" s="29"/>
      <c r="G114" s="24">
        <f t="shared" si="4"/>
        <v>0</v>
      </c>
      <c r="H114" s="25">
        <f t="shared" si="5"/>
        <v>0</v>
      </c>
      <c r="I114" s="25">
        <f t="shared" si="6"/>
        <v>0</v>
      </c>
      <c r="J114" s="25">
        <f t="shared" si="7"/>
        <v>0</v>
      </c>
    </row>
    <row r="115" spans="1:10" s="7" customFormat="1" ht="93" customHeight="1">
      <c r="A115" s="26">
        <v>106</v>
      </c>
      <c r="B115" s="60" t="s">
        <v>118</v>
      </c>
      <c r="C115" s="23" t="s">
        <v>11</v>
      </c>
      <c r="D115" s="23">
        <v>15000</v>
      </c>
      <c r="E115" s="27"/>
      <c r="F115" s="29"/>
      <c r="G115" s="24">
        <f t="shared" si="4"/>
        <v>0</v>
      </c>
      <c r="H115" s="25">
        <f t="shared" si="5"/>
        <v>0</v>
      </c>
      <c r="I115" s="25">
        <f t="shared" si="6"/>
        <v>0</v>
      </c>
      <c r="J115" s="25">
        <f t="shared" si="7"/>
        <v>0</v>
      </c>
    </row>
    <row r="116" spans="1:10" s="7" customFormat="1" ht="20.25" customHeight="1">
      <c r="A116" s="26">
        <v>107</v>
      </c>
      <c r="B116" s="60" t="s">
        <v>119</v>
      </c>
      <c r="C116" s="23" t="s">
        <v>11</v>
      </c>
      <c r="D116" s="23">
        <v>6</v>
      </c>
      <c r="E116" s="27"/>
      <c r="F116" s="29"/>
      <c r="G116" s="24">
        <f t="shared" si="4"/>
        <v>0</v>
      </c>
      <c r="H116" s="25">
        <f t="shared" si="5"/>
        <v>0</v>
      </c>
      <c r="I116" s="25">
        <f t="shared" si="6"/>
        <v>0</v>
      </c>
      <c r="J116" s="25">
        <f t="shared" si="7"/>
        <v>0</v>
      </c>
    </row>
    <row r="117" spans="1:10" s="7" customFormat="1" ht="20.25" customHeight="1">
      <c r="A117" s="26">
        <v>108</v>
      </c>
      <c r="B117" s="60" t="s">
        <v>120</v>
      </c>
      <c r="C117" s="23" t="s">
        <v>125</v>
      </c>
      <c r="D117" s="23">
        <v>20</v>
      </c>
      <c r="E117" s="27"/>
      <c r="F117" s="29"/>
      <c r="G117" s="24">
        <f t="shared" si="4"/>
        <v>0</v>
      </c>
      <c r="H117" s="25">
        <f t="shared" si="5"/>
        <v>0</v>
      </c>
      <c r="I117" s="25">
        <f t="shared" si="6"/>
        <v>0</v>
      </c>
      <c r="J117" s="25">
        <f t="shared" si="7"/>
        <v>0</v>
      </c>
    </row>
    <row r="118" spans="1:10" s="7" customFormat="1" ht="15.75">
      <c r="A118" s="16"/>
      <c r="B118" s="61"/>
      <c r="C118" s="16"/>
      <c r="D118" s="17"/>
      <c r="E118" s="18"/>
      <c r="F118" s="19"/>
      <c r="G118" s="20"/>
      <c r="H118" s="11"/>
      <c r="I118" s="11"/>
      <c r="J118" s="11"/>
    </row>
    <row r="119" spans="1:10" ht="28.5" customHeight="1">
      <c r="B119" s="62"/>
      <c r="G119" s="49" t="s">
        <v>9</v>
      </c>
      <c r="H119" s="50">
        <f>SUM(H118:H118)</f>
        <v>0</v>
      </c>
      <c r="I119" s="50">
        <f>SUM(I118:I118)</f>
        <v>0</v>
      </c>
      <c r="J119" s="50">
        <f>SUM(H119:I119)</f>
        <v>0</v>
      </c>
    </row>
    <row r="120" spans="1:10" ht="15.75">
      <c r="B120" s="63"/>
    </row>
    <row r="121" spans="1:10" ht="15.75">
      <c r="B121" s="63"/>
    </row>
    <row r="122" spans="1:10" ht="15.75">
      <c r="B122" s="63"/>
    </row>
    <row r="123" spans="1:10" ht="15.75">
      <c r="B123" s="63"/>
    </row>
    <row r="124" spans="1:10" ht="45" customHeight="1">
      <c r="B124" s="22"/>
    </row>
    <row r="127" spans="1:10">
      <c r="F127" s="21"/>
    </row>
  </sheetData>
  <mergeCells count="2">
    <mergeCell ref="G2:J2"/>
    <mergeCell ref="C5:F5"/>
  </mergeCells>
  <phoneticPr fontId="9" type="noConversion"/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J3" sqref="J3"/>
    </sheetView>
  </sheetViews>
  <sheetFormatPr defaultRowHeight="15"/>
  <cols>
    <col min="1" max="1" width="3" style="32" customWidth="1"/>
    <col min="2" max="2" width="12.42578125" style="32" customWidth="1"/>
    <col min="3" max="3" width="38.28515625" style="32" customWidth="1"/>
    <col min="4" max="4" width="11.42578125" style="32" customWidth="1"/>
    <col min="5" max="5" width="22.140625" style="32" customWidth="1"/>
    <col min="6" max="16384" width="9.140625" style="32"/>
  </cols>
  <sheetData>
    <row r="1" spans="1:10" ht="56.25" customHeight="1">
      <c r="A1" s="30" t="s">
        <v>127</v>
      </c>
      <c r="B1" s="30" t="s">
        <v>128</v>
      </c>
      <c r="C1" s="30" t="s">
        <v>129</v>
      </c>
      <c r="D1" s="30" t="s">
        <v>130</v>
      </c>
      <c r="E1" s="30" t="s">
        <v>131</v>
      </c>
      <c r="F1" s="31"/>
      <c r="G1" s="31"/>
      <c r="H1" s="31"/>
    </row>
    <row r="2" spans="1:10">
      <c r="A2" s="55" t="s">
        <v>132</v>
      </c>
      <c r="B2" s="56"/>
      <c r="C2" s="56"/>
      <c r="D2" s="56"/>
      <c r="E2" s="57"/>
    </row>
    <row r="3" spans="1:10" ht="48" customHeight="1">
      <c r="A3" s="33" t="s">
        <v>133</v>
      </c>
      <c r="B3" s="35"/>
      <c r="C3" s="33"/>
      <c r="D3" s="33"/>
      <c r="E3" s="33"/>
    </row>
    <row r="4" spans="1:10" ht="48" customHeight="1">
      <c r="A4" s="33" t="s">
        <v>134</v>
      </c>
      <c r="B4" s="33"/>
      <c r="C4" s="33"/>
      <c r="D4" s="33"/>
      <c r="E4" s="33"/>
    </row>
    <row r="5" spans="1:10" ht="48" customHeight="1">
      <c r="A5" s="33" t="s">
        <v>135</v>
      </c>
      <c r="B5" s="33"/>
      <c r="C5" s="33"/>
      <c r="D5" s="33"/>
      <c r="E5" s="33"/>
      <c r="J5" s="34"/>
    </row>
    <row r="6" spans="1:10" ht="48" customHeight="1">
      <c r="A6" s="33" t="s">
        <v>136</v>
      </c>
      <c r="B6" s="33"/>
      <c r="C6" s="33"/>
      <c r="D6" s="33"/>
      <c r="E6" s="33"/>
    </row>
    <row r="7" spans="1:10" ht="48" customHeight="1">
      <c r="A7" s="33" t="s">
        <v>137</v>
      </c>
      <c r="B7" s="33"/>
      <c r="C7" s="33"/>
      <c r="D7" s="33"/>
      <c r="E7" s="33"/>
    </row>
    <row r="8" spans="1:10" ht="48" customHeight="1">
      <c r="A8" s="33" t="s">
        <v>138</v>
      </c>
      <c r="B8" s="33"/>
      <c r="C8" s="33"/>
      <c r="D8" s="33"/>
      <c r="E8" s="33"/>
    </row>
    <row r="9" spans="1:10" ht="48" customHeight="1">
      <c r="A9" s="33" t="s">
        <v>139</v>
      </c>
      <c r="B9" s="33"/>
      <c r="C9" s="33"/>
      <c r="D9" s="33"/>
      <c r="E9" s="33"/>
    </row>
    <row r="10" spans="1:10" ht="48" customHeight="1">
      <c r="A10" s="33" t="s">
        <v>140</v>
      </c>
      <c r="B10" s="33"/>
      <c r="C10" s="33"/>
      <c r="D10" s="33"/>
      <c r="E10" s="33"/>
    </row>
    <row r="11" spans="1:10" ht="48" customHeight="1">
      <c r="A11" s="33" t="s">
        <v>141</v>
      </c>
      <c r="B11" s="33"/>
      <c r="C11" s="33"/>
      <c r="D11" s="33"/>
      <c r="E11" s="33"/>
    </row>
    <row r="12" spans="1:10" ht="48" customHeight="1">
      <c r="A12" s="33" t="s">
        <v>142</v>
      </c>
      <c r="B12" s="33"/>
      <c r="C12" s="33"/>
      <c r="D12" s="33"/>
      <c r="E12" s="33"/>
    </row>
    <row r="13" spans="1:10" ht="48" customHeight="1">
      <c r="A13" s="33" t="s">
        <v>143</v>
      </c>
      <c r="B13" s="33"/>
      <c r="C13" s="33"/>
      <c r="D13" s="33"/>
      <c r="E13" s="33"/>
    </row>
    <row r="14" spans="1:10" ht="48" customHeight="1">
      <c r="A14" s="33" t="s">
        <v>144</v>
      </c>
      <c r="B14" s="33"/>
      <c r="C14" s="33"/>
      <c r="D14" s="33"/>
      <c r="E14" s="33"/>
    </row>
    <row r="15" spans="1:10" ht="48" customHeight="1">
      <c r="A15" s="33" t="s">
        <v>145</v>
      </c>
      <c r="B15" s="33"/>
      <c r="C15" s="33"/>
      <c r="D15" s="33"/>
      <c r="E15" s="33"/>
    </row>
    <row r="16" spans="1:10" ht="48" customHeight="1">
      <c r="A16" s="33" t="s">
        <v>146</v>
      </c>
      <c r="B16" s="33"/>
      <c r="C16" s="33"/>
      <c r="D16" s="33"/>
      <c r="E16" s="33"/>
    </row>
    <row r="17" spans="1:5" ht="48" customHeight="1">
      <c r="A17" s="33" t="s">
        <v>147</v>
      </c>
      <c r="B17" s="33"/>
      <c r="C17" s="33"/>
      <c r="D17" s="33"/>
      <c r="E17" s="33"/>
    </row>
    <row r="18" spans="1:5" ht="48" customHeight="1">
      <c r="A18" s="33" t="s">
        <v>148</v>
      </c>
      <c r="B18" s="33"/>
      <c r="C18" s="33"/>
      <c r="D18" s="33"/>
      <c r="E18" s="33"/>
    </row>
    <row r="19" spans="1:5" ht="48" customHeight="1">
      <c r="A19" s="33" t="s">
        <v>149</v>
      </c>
      <c r="B19" s="33"/>
      <c r="C19" s="33"/>
      <c r="D19" s="33"/>
      <c r="E19" s="33"/>
    </row>
    <row r="20" spans="1:5" ht="48" customHeight="1">
      <c r="A20" s="33" t="s">
        <v>150</v>
      </c>
      <c r="B20" s="33"/>
      <c r="C20" s="33"/>
      <c r="D20" s="33"/>
      <c r="E20" s="33"/>
    </row>
    <row r="21" spans="1:5" ht="48" customHeight="1">
      <c r="A21" s="33" t="s">
        <v>151</v>
      </c>
      <c r="B21" s="33"/>
      <c r="C21" s="33"/>
      <c r="D21" s="33"/>
      <c r="E21" s="33"/>
    </row>
    <row r="22" spans="1:5" ht="48" customHeight="1">
      <c r="A22" s="33" t="s">
        <v>152</v>
      </c>
      <c r="B22" s="33"/>
      <c r="C22" s="33"/>
      <c r="D22" s="33"/>
      <c r="E22" s="33"/>
    </row>
    <row r="23" spans="1:5" ht="48" customHeight="1">
      <c r="A23" s="33" t="s">
        <v>153</v>
      </c>
      <c r="B23" s="33"/>
      <c r="C23" s="33"/>
      <c r="D23" s="33"/>
      <c r="E23" s="33"/>
    </row>
    <row r="24" spans="1:5" ht="48" customHeight="1">
      <c r="A24" s="33" t="s">
        <v>154</v>
      </c>
      <c r="B24" s="33"/>
      <c r="C24" s="33"/>
      <c r="D24" s="33"/>
      <c r="E24" s="33"/>
    </row>
    <row r="25" spans="1:5" ht="48" customHeight="1">
      <c r="A25" s="33" t="s">
        <v>155</v>
      </c>
      <c r="B25" s="33"/>
      <c r="C25" s="33"/>
      <c r="D25" s="33"/>
      <c r="E25" s="33"/>
    </row>
    <row r="26" spans="1:5" ht="48" customHeight="1">
      <c r="A26" s="33" t="s">
        <v>156</v>
      </c>
      <c r="B26" s="33"/>
      <c r="C26" s="33"/>
      <c r="D26" s="33"/>
      <c r="E26" s="33"/>
    </row>
    <row r="27" spans="1:5" ht="48" customHeight="1">
      <c r="A27" s="33" t="s">
        <v>157</v>
      </c>
      <c r="B27" s="33"/>
      <c r="C27" s="33"/>
      <c r="D27" s="33"/>
      <c r="E27" s="33"/>
    </row>
    <row r="28" spans="1:5" ht="48" customHeight="1">
      <c r="A28" s="33" t="s">
        <v>158</v>
      </c>
      <c r="B28" s="33"/>
      <c r="C28" s="33"/>
      <c r="D28" s="33"/>
      <c r="E28" s="33"/>
    </row>
    <row r="29" spans="1:5" ht="48" customHeight="1">
      <c r="A29" s="33" t="s">
        <v>159</v>
      </c>
      <c r="B29" s="33"/>
      <c r="C29" s="33"/>
      <c r="D29" s="33"/>
      <c r="E29" s="33"/>
    </row>
    <row r="30" spans="1:5" ht="48" customHeight="1">
      <c r="A30" s="33" t="s">
        <v>160</v>
      </c>
      <c r="B30" s="33"/>
      <c r="C30" s="33"/>
      <c r="D30" s="33"/>
      <c r="E30" s="33"/>
    </row>
    <row r="31" spans="1:5" ht="48" customHeight="1">
      <c r="A31" s="33" t="s">
        <v>161</v>
      </c>
      <c r="B31" s="33"/>
      <c r="C31" s="33"/>
      <c r="D31" s="33"/>
      <c r="E31" s="33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"/>
  <sheetViews>
    <sheetView workbookViewId="0">
      <selection activeCell="C14" sqref="C14"/>
    </sheetView>
  </sheetViews>
  <sheetFormatPr defaultRowHeight="15"/>
  <sheetData>
    <row r="14" spans="1:1">
      <c r="A14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Mlynarczyk</dc:creator>
  <cp:lastModifiedBy>Katarzyna Mlynarczyk</cp:lastModifiedBy>
  <cp:lastPrinted>2021-06-08T06:28:42Z</cp:lastPrinted>
  <dcterms:created xsi:type="dcterms:W3CDTF">2015-02-09T11:01:36Z</dcterms:created>
  <dcterms:modified xsi:type="dcterms:W3CDTF">2021-06-08T11:07:06Z</dcterms:modified>
</cp:coreProperties>
</file>