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/>
  </bookViews>
  <sheets>
    <sheet name="Arkusz1" sheetId="1" r:id="rId1"/>
  </sheets>
  <definedNames>
    <definedName name="_xlnm.Print_Area" localSheetId="0">Arkusz1!$A$1:$M$28</definedName>
    <definedName name="Print_Area" localSheetId="0">Arkusz1!$A$1:$M$17</definedName>
  </definedNames>
  <calcPr calcId="145621"/>
</workbook>
</file>

<file path=xl/calcChain.xml><?xml version="1.0" encoding="utf-8"?>
<calcChain xmlns="http://schemas.openxmlformats.org/spreadsheetml/2006/main">
  <c r="J11" i="1" l="1"/>
  <c r="J12" i="1"/>
  <c r="J13" i="1"/>
  <c r="K13" i="1" s="1"/>
  <c r="J14" i="1"/>
  <c r="K14" i="1" s="1"/>
  <c r="L14" i="1" s="1"/>
  <c r="I11" i="1"/>
  <c r="I12" i="1"/>
  <c r="I13" i="1"/>
  <c r="I14" i="1"/>
  <c r="J10" i="1"/>
  <c r="I10" i="1"/>
  <c r="J9" i="1"/>
  <c r="I9" i="1"/>
  <c r="L13" i="1" l="1"/>
  <c r="K12" i="1"/>
  <c r="L12" i="1" s="1"/>
  <c r="K11" i="1"/>
  <c r="L11" i="1" s="1"/>
  <c r="K10" i="1"/>
  <c r="L10" i="1" s="1"/>
  <c r="K9" i="1"/>
  <c r="L9" i="1" s="1"/>
  <c r="I8" i="1"/>
  <c r="J8" i="1"/>
  <c r="J16" i="1" s="1"/>
  <c r="K8" i="1" l="1"/>
  <c r="K16" i="1" s="1"/>
  <c r="L16" i="1" s="1"/>
  <c r="L8" i="1" l="1"/>
</calcChain>
</file>

<file path=xl/sharedStrings.xml><?xml version="1.0" encoding="utf-8"?>
<sst xmlns="http://schemas.openxmlformats.org/spreadsheetml/2006/main" count="45" uniqueCount="40">
  <si>
    <t>Lp</t>
  </si>
  <si>
    <t>Nazwa przedmiotu zamówienia</t>
  </si>
  <si>
    <t>Producent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</si>
  <si>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</si>
  <si>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</si>
  <si>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</si>
  <si>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</si>
  <si>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</si>
  <si>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</si>
  <si>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</si>
  <si>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Iloczyn kolumn  6 i 7</t>
  </si>
  <si>
    <t>Iloczyn kolumn 8 i 10</t>
  </si>
  <si>
    <t>Suma kolumn 10 i 11</t>
  </si>
  <si>
    <t>1.</t>
  </si>
  <si>
    <t>RAZEM</t>
  </si>
  <si>
    <t>Podać cenę jednostkową netto za opakowanie handlowe (podać ilość szt. w opakowaniu)</t>
  </si>
  <si>
    <t>Opakowanie</t>
  </si>
  <si>
    <t>Jedn. miary</t>
  </si>
  <si>
    <t>2.</t>
  </si>
  <si>
    <t>op.</t>
  </si>
  <si>
    <t>3.</t>
  </si>
  <si>
    <t>4.</t>
  </si>
  <si>
    <t>5.</t>
  </si>
  <si>
    <t>6.</t>
  </si>
  <si>
    <t>7.</t>
  </si>
  <si>
    <t>Załącznik nr 1a do zapytania ofertowego nr  ZAOP 6/237, 263/21</t>
  </si>
  <si>
    <t>Formamid wysoce dejonizowany stosowany do ponownego zawieszenia próbek przed wstrzyknięciem elektrokinetycznym do systemów do elektroforezy kapilarnej</t>
  </si>
  <si>
    <t xml:space="preserve"> Zestaw odczynników zapewniający namnożenie bibliotek na aparacie CHEF oraz odczynniki do sekwencjonowania czipa na aparacie IonS5. Zestaw kompatybilny ze sprzetem będącym w posiadaniu Zamawiającego - Ion Chef S5. Pozwala na uzycie chipów o możliwości odczytów :2-3 mln,  3-5 mln, 15-20 mln</t>
  </si>
  <si>
    <t xml:space="preserve">Zestaw odczynników zawierających dwa zestawy primerów oraz odczynników służących do manualnego utworzenia bibliotek przeznaczonych do analizy w technologii sekwencjonowania nowej generacji. Zestaw jest przeznaczony do tworzenia amplikonow regionów kodujacych geny BRCA1 i BRCA2. Zestaw umożliwia analitykę zarówno próbek materiału typu FFPE, jak i krwi. Zwalidowana minimalna detekcja zmian somatycznych w wyżej wspomnianych genach wynosi nie mniej niż 5%. Zestaw jest kompatybilny z urządzeniem będacym w posiadaniu Zamawiającego - platforma Ion Torrent™.  </t>
  </si>
  <si>
    <t>Zestaw odczynników do oznaczania RNA  przy użyciu fluorymetru, Zestaw odczynników kompatybilny ze sprzętem będącym w posiadaniu zamawiającego: Qubit 3.0 fluorimeter. Zestaw zawiera standardy oraz  bufory.  Zakres detekcji: 250 pg/µL - 100 ng/µL</t>
  </si>
  <si>
    <t>Tris (1 M), pH 7.0, RNase-free</t>
  </si>
  <si>
    <t xml:space="preserve">Zestaw buforów 5x stężonych do sekwencyjnej reakcji PCR (dla chemii v1.1. i v3.1), współpracujących z BigDye® Terminator Cycle Sequencing Kits, do procedury sekwencjonowania kapilarnego w urządzeniu Applied Biosystems® 3500 series Genetic Analyzers, posiadanym przez zamawiajacego, współpracujacy z kapilarą o długości 50 cm, konfekcjonowany fabrycznie. </t>
  </si>
  <si>
    <t>objętość 25 ml</t>
  </si>
  <si>
    <t>8 reakcji, 1 run sekwencyjny na inicjalizację</t>
  </si>
  <si>
    <t>zestaw na 24 reakcje</t>
  </si>
  <si>
    <t>zestaw na 500 reakcje</t>
  </si>
  <si>
    <t>op. 1ml</t>
  </si>
  <si>
    <t>kit na min.100 reakcji</t>
  </si>
  <si>
    <t>ml</t>
  </si>
  <si>
    <t xml:space="preserve">Kompletny zestaw buforów i chemii v3.1 do sekwencyjnej reakcji PCR,  przeznaczony do sekwencjonowania de novo, ponownego sekwencjonowania,  oraz oczyszczania produktów PCR.  Zestaw o własnościach spełniających wymagania elektroforezy kapilarnej fragmentów DNA w posiadanym aparacie Genetic Analyser 3500, współpracujacy z kapilarą o długości 50 cm, umożliwiający reakcję sekwencjonowania długich fragmentów. Konfekcjonowany fabrycznie.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</si>
</sst>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 applyBorder="1"/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Border="1" applyAlignment="1"/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0" borderId="1" xfId="0" applyFont="1" applyBorder="1"/>
    <xf numFmtId="2" fontId="7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2" fontId="7" fillId="0" borderId="0" xfId="2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7" fillId="0" borderId="0" xfId="0" applyNumberFormat="1" applyFont="1"/>
    <xf numFmtId="0" fontId="5" fillId="2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4" applyFont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6">
    <cellStyle name="Normalny" xfId="0" builtinId="0"/>
    <cellStyle name="Normalny 2" xfId="2"/>
    <cellStyle name="Normalny 2 2" xfId="4"/>
    <cellStyle name="Normalny 3" xfId="3"/>
    <cellStyle name="Normalny 4" xfId="1"/>
    <cellStyle name="Normalny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2"/>
  <sheetViews>
    <sheetView tabSelected="1" topLeftCell="A10" zoomScale="75" zoomScaleNormal="75" zoomScaleSheetLayoutView="75" workbookViewId="0">
      <selection activeCell="D18" sqref="D18"/>
    </sheetView>
  </sheetViews>
  <sheetFormatPr defaultRowHeight="15"/>
  <cols>
    <col min="1" max="1" width="5.42578125" style="1" customWidth="1"/>
    <col min="2" max="2" width="62.42578125" style="1" customWidth="1"/>
    <col min="3" max="3" width="12.42578125" style="1" customWidth="1"/>
    <col min="4" max="4" width="15.28515625" style="1" customWidth="1"/>
    <col min="5" max="5" width="11.42578125" style="1" customWidth="1"/>
    <col min="6" max="6" width="11" style="1" customWidth="1"/>
    <col min="7" max="7" width="16.140625" style="1" customWidth="1"/>
    <col min="8" max="8" width="14.28515625" style="1" customWidth="1"/>
    <col min="9" max="9" width="15.7109375" style="1" customWidth="1"/>
    <col min="10" max="10" width="15" style="1" customWidth="1"/>
    <col min="11" max="11" width="14.5703125" style="1" customWidth="1"/>
    <col min="12" max="12" width="15.85546875" style="1" customWidth="1"/>
    <col min="13" max="13" width="21.85546875" style="1" customWidth="1"/>
  </cols>
  <sheetData>
    <row r="2" spans="1:13" ht="30" customHeight="1">
      <c r="I2" s="60" t="s">
        <v>25</v>
      </c>
      <c r="J2" s="61"/>
      <c r="K2" s="61"/>
      <c r="L2" s="61"/>
      <c r="M2" s="62"/>
    </row>
    <row r="3" spans="1:13">
      <c r="A3" s="3"/>
      <c r="B3" s="5"/>
      <c r="C3" s="2"/>
      <c r="D3" s="2"/>
      <c r="E3" s="2"/>
      <c r="G3" s="3"/>
      <c r="H3" s="4"/>
      <c r="I3" s="4"/>
      <c r="J3" s="4"/>
      <c r="K3" s="4"/>
      <c r="L3" s="6"/>
    </row>
    <row r="4" spans="1:13" s="7" customFormat="1" ht="15.75">
      <c r="A4" s="8"/>
      <c r="B4" s="9"/>
      <c r="C4" s="10"/>
      <c r="D4" s="11"/>
      <c r="E4" s="8"/>
      <c r="F4" s="12"/>
      <c r="G4" s="13"/>
      <c r="H4" s="14"/>
      <c r="I4" s="15"/>
      <c r="J4" s="15"/>
      <c r="K4" s="15"/>
      <c r="L4" s="10"/>
      <c r="M4" s="10"/>
    </row>
    <row r="5" spans="1:13" s="17" customFormat="1" ht="15.75">
      <c r="A5" s="16">
        <v>1</v>
      </c>
      <c r="B5" s="16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  <c r="K5" s="47">
        <v>11</v>
      </c>
      <c r="L5" s="47">
        <v>12</v>
      </c>
      <c r="M5" s="47">
        <v>13</v>
      </c>
    </row>
    <row r="6" spans="1:13" s="7" customFormat="1" ht="45">
      <c r="A6" s="18" t="s">
        <v>0</v>
      </c>
      <c r="B6" s="38" t="s">
        <v>1</v>
      </c>
      <c r="C6" s="38" t="s">
        <v>2</v>
      </c>
      <c r="D6" s="39" t="s">
        <v>16</v>
      </c>
      <c r="E6" s="38" t="s">
        <v>17</v>
      </c>
      <c r="F6" s="40" t="s">
        <v>3</v>
      </c>
      <c r="G6" s="41" t="s">
        <v>4</v>
      </c>
      <c r="H6" s="38" t="s">
        <v>5</v>
      </c>
      <c r="I6" s="41" t="s">
        <v>6</v>
      </c>
      <c r="J6" s="38" t="s">
        <v>7</v>
      </c>
      <c r="K6" s="38" t="s">
        <v>8</v>
      </c>
      <c r="L6" s="38" t="s">
        <v>9</v>
      </c>
      <c r="M6" s="58" t="s">
        <v>15</v>
      </c>
    </row>
    <row r="7" spans="1:13" s="7" customFormat="1" ht="56.25" customHeight="1">
      <c r="A7" s="24"/>
      <c r="B7" s="46"/>
      <c r="C7" s="19"/>
      <c r="D7" s="25"/>
      <c r="E7" s="20"/>
      <c r="F7" s="21"/>
      <c r="G7" s="22"/>
      <c r="H7" s="23"/>
      <c r="I7" s="22"/>
      <c r="J7" s="38" t="s">
        <v>10</v>
      </c>
      <c r="K7" s="38" t="s">
        <v>11</v>
      </c>
      <c r="L7" s="38" t="s">
        <v>12</v>
      </c>
      <c r="M7" s="59"/>
    </row>
    <row r="8" spans="1:13" s="7" customFormat="1" ht="96.75" customHeight="1">
      <c r="A8" s="37" t="s">
        <v>13</v>
      </c>
      <c r="B8" s="49" t="s">
        <v>26</v>
      </c>
      <c r="C8" s="26"/>
      <c r="D8" s="50" t="s">
        <v>32</v>
      </c>
      <c r="E8" s="37" t="s">
        <v>19</v>
      </c>
      <c r="F8" s="37">
        <v>1</v>
      </c>
      <c r="G8" s="27"/>
      <c r="H8" s="28"/>
      <c r="I8" s="42">
        <f t="shared" ref="I8:I14" si="0">SUM(G8+G8*H8)</f>
        <v>0</v>
      </c>
      <c r="J8" s="43">
        <f t="shared" ref="J8:J14" si="1">PRODUCT(F8*G8)</f>
        <v>0</v>
      </c>
      <c r="K8" s="43">
        <f t="shared" ref="K8:K14" si="2">PRODUCT(J8,H8)</f>
        <v>0</v>
      </c>
      <c r="L8" s="43">
        <f t="shared" ref="L8:L14" si="3">SUM(J8,K8)</f>
        <v>0</v>
      </c>
      <c r="M8" s="26"/>
    </row>
    <row r="9" spans="1:13" s="7" customFormat="1" ht="114.75" customHeight="1">
      <c r="A9" s="37" t="s">
        <v>18</v>
      </c>
      <c r="B9" s="49" t="s">
        <v>27</v>
      </c>
      <c r="C9" s="26"/>
      <c r="D9" s="50" t="s">
        <v>33</v>
      </c>
      <c r="E9" s="37" t="s">
        <v>19</v>
      </c>
      <c r="F9" s="37">
        <v>1</v>
      </c>
      <c r="G9" s="27"/>
      <c r="H9" s="28"/>
      <c r="I9" s="42">
        <f t="shared" si="0"/>
        <v>0</v>
      </c>
      <c r="J9" s="43">
        <f t="shared" si="1"/>
        <v>0</v>
      </c>
      <c r="K9" s="43">
        <f t="shared" si="2"/>
        <v>0</v>
      </c>
      <c r="L9" s="43">
        <f t="shared" si="3"/>
        <v>0</v>
      </c>
      <c r="M9" s="26"/>
    </row>
    <row r="10" spans="1:13" s="7" customFormat="1" ht="192" customHeight="1">
      <c r="A10" s="37" t="s">
        <v>20</v>
      </c>
      <c r="B10" s="51" t="s">
        <v>28</v>
      </c>
      <c r="C10" s="26"/>
      <c r="D10" s="52" t="s">
        <v>34</v>
      </c>
      <c r="E10" s="53" t="s">
        <v>19</v>
      </c>
      <c r="F10" s="53">
        <v>1</v>
      </c>
      <c r="G10" s="27"/>
      <c r="H10" s="28"/>
      <c r="I10" s="42">
        <f t="shared" si="0"/>
        <v>0</v>
      </c>
      <c r="J10" s="43">
        <f t="shared" si="1"/>
        <v>0</v>
      </c>
      <c r="K10" s="43">
        <f t="shared" si="2"/>
        <v>0</v>
      </c>
      <c r="L10" s="43">
        <f t="shared" si="3"/>
        <v>0</v>
      </c>
      <c r="M10" s="26"/>
    </row>
    <row r="11" spans="1:13" s="7" customFormat="1" ht="96.75" customHeight="1">
      <c r="A11" s="37" t="s">
        <v>21</v>
      </c>
      <c r="B11" s="49" t="s">
        <v>29</v>
      </c>
      <c r="C11" s="26"/>
      <c r="D11" s="50" t="s">
        <v>35</v>
      </c>
      <c r="E11" s="37" t="s">
        <v>19</v>
      </c>
      <c r="F11" s="37">
        <v>1</v>
      </c>
      <c r="G11" s="27"/>
      <c r="H11" s="28"/>
      <c r="I11" s="42">
        <f t="shared" si="0"/>
        <v>0</v>
      </c>
      <c r="J11" s="43">
        <f t="shared" si="1"/>
        <v>0</v>
      </c>
      <c r="K11" s="43">
        <f t="shared" si="2"/>
        <v>0</v>
      </c>
      <c r="L11" s="43">
        <f t="shared" si="3"/>
        <v>0</v>
      </c>
      <c r="M11" s="26"/>
    </row>
    <row r="12" spans="1:13" s="7" customFormat="1" ht="52.5" customHeight="1">
      <c r="A12" s="37" t="s">
        <v>22</v>
      </c>
      <c r="B12" s="49" t="s">
        <v>30</v>
      </c>
      <c r="C12" s="26"/>
      <c r="D12" s="50">
        <v>100</v>
      </c>
      <c r="E12" s="37" t="s">
        <v>38</v>
      </c>
      <c r="F12" s="37">
        <v>1</v>
      </c>
      <c r="G12" s="27"/>
      <c r="H12" s="28"/>
      <c r="I12" s="42">
        <f t="shared" si="0"/>
        <v>0</v>
      </c>
      <c r="J12" s="43">
        <f t="shared" si="1"/>
        <v>0</v>
      </c>
      <c r="K12" s="43">
        <f t="shared" si="2"/>
        <v>0</v>
      </c>
      <c r="L12" s="43">
        <f t="shared" si="3"/>
        <v>0</v>
      </c>
      <c r="M12" s="26"/>
    </row>
    <row r="13" spans="1:13" s="7" customFormat="1" ht="140.25" customHeight="1">
      <c r="A13" s="37" t="s">
        <v>23</v>
      </c>
      <c r="B13" s="54" t="s">
        <v>31</v>
      </c>
      <c r="C13" s="26"/>
      <c r="D13" s="50" t="s">
        <v>36</v>
      </c>
      <c r="E13" s="37" t="s">
        <v>19</v>
      </c>
      <c r="F13" s="37">
        <v>6</v>
      </c>
      <c r="G13" s="27"/>
      <c r="H13" s="28"/>
      <c r="I13" s="42">
        <f t="shared" si="0"/>
        <v>0</v>
      </c>
      <c r="J13" s="43">
        <f t="shared" si="1"/>
        <v>0</v>
      </c>
      <c r="K13" s="43">
        <f t="shared" si="2"/>
        <v>0</v>
      </c>
      <c r="L13" s="43">
        <f t="shared" si="3"/>
        <v>0</v>
      </c>
      <c r="M13" s="26"/>
    </row>
    <row r="14" spans="1:13" s="7" customFormat="1" ht="162" customHeight="1">
      <c r="A14" s="37" t="s">
        <v>24</v>
      </c>
      <c r="B14" s="55" t="s">
        <v>39</v>
      </c>
      <c r="C14" s="26"/>
      <c r="D14" s="56" t="s">
        <v>37</v>
      </c>
      <c r="E14" s="37" t="s">
        <v>19</v>
      </c>
      <c r="F14" s="57">
        <v>2</v>
      </c>
      <c r="G14" s="27"/>
      <c r="H14" s="28"/>
      <c r="I14" s="42">
        <f t="shared" si="0"/>
        <v>0</v>
      </c>
      <c r="J14" s="43">
        <f t="shared" si="1"/>
        <v>0</v>
      </c>
      <c r="K14" s="43">
        <f t="shared" si="2"/>
        <v>0</v>
      </c>
      <c r="L14" s="43">
        <f t="shared" si="3"/>
        <v>0</v>
      </c>
      <c r="M14" s="26"/>
    </row>
    <row r="15" spans="1:13" s="7" customFormat="1" ht="15.75">
      <c r="A15" s="29"/>
      <c r="B15" s="30"/>
      <c r="C15" s="31"/>
      <c r="D15" s="32"/>
      <c r="E15" s="29"/>
      <c r="F15" s="33"/>
      <c r="G15" s="34"/>
      <c r="H15" s="35"/>
      <c r="I15" s="36"/>
      <c r="J15" s="12"/>
      <c r="K15" s="12"/>
      <c r="L15" s="12"/>
      <c r="M15" s="31"/>
    </row>
    <row r="16" spans="1:13" ht="15.75">
      <c r="I16" s="10" t="s">
        <v>14</v>
      </c>
      <c r="J16" s="45">
        <f>SUM(J8:J15)</f>
        <v>0</v>
      </c>
      <c r="K16" s="45">
        <f>SUM(K8:K15)</f>
        <v>0</v>
      </c>
      <c r="L16" s="45">
        <f>SUM(J16:K16)</f>
        <v>0</v>
      </c>
    </row>
    <row r="19" spans="2:8" ht="17.25" customHeight="1">
      <c r="B19" s="48"/>
    </row>
    <row r="22" spans="2:8">
      <c r="H22" s="44"/>
    </row>
  </sheetData>
  <mergeCells count="2">
    <mergeCell ref="M6:M7"/>
    <mergeCell ref="I2:M2"/>
  </mergeCells>
  <phoneticPr fontId="9" type="noConversion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Mlynarczyk</dc:creator>
  <cp:lastModifiedBy>Katarzyna Mlynarczyk</cp:lastModifiedBy>
  <cp:lastPrinted>2018-03-22T13:09:44Z</cp:lastPrinted>
  <dcterms:created xsi:type="dcterms:W3CDTF">2015-02-09T11:01:36Z</dcterms:created>
  <dcterms:modified xsi:type="dcterms:W3CDTF">2021-04-07T08:52:48Z</dcterms:modified>
</cp:coreProperties>
</file>